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fscjamaicaoutlook-my.sharepoint.com/personal/campbellwd_fscjamaica_org/Documents/Documents/"/>
    </mc:Choice>
  </mc:AlternateContent>
  <xr:revisionPtr revIDLastSave="0" documentId="8_{887532C1-0D93-4732-899B-D16B3115AB35}" xr6:coauthVersionLast="47" xr6:coauthVersionMax="47" xr10:uidLastSave="{00000000-0000-0000-0000-000000000000}"/>
  <bookViews>
    <workbookView xWindow="28680" yWindow="-120" windowWidth="29040" windowHeight="15720" xr2:uid="{00000000-000D-0000-FFFF-FFFF00000000}"/>
  </bookViews>
  <sheets>
    <sheet name="SD Data" sheetId="3" r:id="rId1"/>
    <sheet name="CIS Data " sheetId="2" r:id="rId2"/>
  </sheets>
  <definedNames>
    <definedName name="_xlnm.Print_Area" localSheetId="1">'CIS Data '!$A$1:$J$56</definedName>
    <definedName name="_xlnm.Print_Area" localSheetId="0">'SD Data'!$A$1:$H$72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3" l="1"/>
  <c r="C16" i="2"/>
  <c r="D31" i="2" s="1"/>
  <c r="C22" i="2"/>
  <c r="C6" i="2" l="1"/>
  <c r="C5" i="2" l="1"/>
  <c r="F15" i="3" l="1"/>
  <c r="F66" i="3" s="1"/>
  <c r="C66" i="3"/>
  <c r="D66" i="3"/>
  <c r="E66" i="3"/>
  <c r="G66" i="3"/>
  <c r="C67" i="3"/>
  <c r="D67" i="3"/>
  <c r="E67" i="3"/>
  <c r="G67" i="3"/>
  <c r="C68" i="3"/>
  <c r="D68" i="3"/>
  <c r="E68" i="3"/>
  <c r="F68" i="3"/>
  <c r="G68" i="3"/>
  <c r="C69" i="3"/>
  <c r="D69" i="3"/>
  <c r="E69" i="3"/>
  <c r="F69" i="3"/>
  <c r="G69" i="3"/>
  <c r="D65" i="3"/>
  <c r="E65" i="3"/>
  <c r="G65" i="3"/>
  <c r="C65" i="3"/>
  <c r="D19" i="3"/>
  <c r="E19" i="3"/>
  <c r="C19" i="3"/>
  <c r="F16" i="3"/>
  <c r="F67" i="3" s="1"/>
  <c r="F14" i="3"/>
  <c r="F65" i="3" s="1"/>
  <c r="D15" i="2"/>
  <c r="D14" i="2"/>
  <c r="D13" i="2"/>
  <c r="D27" i="2"/>
  <c r="D26" i="2"/>
  <c r="D25" i="2"/>
  <c r="D20" i="2"/>
  <c r="D21" i="2"/>
  <c r="D19" i="2"/>
  <c r="C28" i="2"/>
  <c r="C30" i="2" s="1"/>
  <c r="D30" i="2" s="1"/>
  <c r="C21" i="3" l="1"/>
  <c r="D21" i="3" s="1"/>
  <c r="D16" i="2"/>
  <c r="F19" i="3"/>
  <c r="D22" i="3" s="1"/>
  <c r="D22" i="2"/>
  <c r="D28" i="2"/>
  <c r="C70" i="3" l="1"/>
  <c r="G70" i="3"/>
  <c r="F70" i="3"/>
  <c r="E70" i="3"/>
  <c r="D7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Lyndon Martin</author>
  </authors>
  <commentList>
    <comment ref="G19" authorId="0" shapeId="0" xr:uid="{00000000-0006-0000-0000-000001000000}">
      <text>
        <r>
          <rPr>
            <b/>
            <sz val="9"/>
            <color indexed="81"/>
            <rFont val="Tahoma"/>
            <family val="2"/>
          </rPr>
          <t>FSC:</t>
        </r>
        <r>
          <rPr>
            <sz val="9"/>
            <color indexed="81"/>
            <rFont val="Tahoma"/>
            <family val="2"/>
          </rPr>
          <t xml:space="preserve">
This is the aggregate asset base used to determine compliance with the FX limit.</t>
        </r>
      </text>
    </comment>
    <comment ref="G70" authorId="0" shapeId="0" xr:uid="{00000000-0006-0000-0000-000002000000}">
      <text>
        <r>
          <rPr>
            <b/>
            <sz val="9"/>
            <color indexed="81"/>
            <rFont val="Tahoma"/>
            <family val="2"/>
          </rPr>
          <t>FSC:</t>
        </r>
        <r>
          <rPr>
            <sz val="9"/>
            <color indexed="81"/>
            <rFont val="Tahoma"/>
            <family val="2"/>
          </rPr>
          <t xml:space="preserve">
This is the aggregate asset base used to determine compliance with the FX limit.</t>
        </r>
      </text>
    </comment>
  </commentList>
</comments>
</file>

<file path=xl/sharedStrings.xml><?xml version="1.0" encoding="utf-8"?>
<sst xmlns="http://schemas.openxmlformats.org/spreadsheetml/2006/main" count="117" uniqueCount="88">
  <si>
    <t xml:space="preserve">Template to test Compliance with Foreign Currency (FX) Limitation pursuant to Section 22 of the Bank of Jamaica Act </t>
  </si>
  <si>
    <t>and Exemption Orders issued by the Ministry of Finance and Planning</t>
  </si>
  <si>
    <t>Name of Securities Dealer:</t>
  </si>
  <si>
    <t>Reporting Period Date:</t>
  </si>
  <si>
    <t>Applicable FX limit as at Reporting Period Date:</t>
  </si>
  <si>
    <t>Foreign Exchange Rate (J$:US$):</t>
  </si>
  <si>
    <t>DESCRIPTION</t>
  </si>
  <si>
    <r>
      <t>Holdings of Foreign Currency Instruments</t>
    </r>
    <r>
      <rPr>
        <b/>
        <vertAlign val="superscript"/>
        <sz val="10"/>
        <color rgb="FFFF0000"/>
        <rFont val="Arial Unicode MS"/>
        <family val="2"/>
      </rPr>
      <t>2</t>
    </r>
    <r>
      <rPr>
        <b/>
        <sz val="10"/>
        <color theme="0"/>
        <rFont val="Arial Unicode MS"/>
        <family val="2"/>
      </rPr>
      <t xml:space="preserve"> </t>
    </r>
  </si>
  <si>
    <r>
      <t>Holdings of Exempt Instruments</t>
    </r>
    <r>
      <rPr>
        <b/>
        <vertAlign val="superscript"/>
        <sz val="10"/>
        <color rgb="FFFF0000"/>
        <rFont val="Arial Unicode MS"/>
        <family val="2"/>
      </rPr>
      <t>3</t>
    </r>
  </si>
  <si>
    <r>
      <t>Holdings of First Schedule Instruments</t>
    </r>
    <r>
      <rPr>
        <b/>
        <vertAlign val="superscript"/>
        <sz val="10"/>
        <color rgb="FFFF0000"/>
        <rFont val="Arial Unicode MS"/>
        <family val="2"/>
      </rPr>
      <t>4</t>
    </r>
  </si>
  <si>
    <r>
      <t>Non-allowable FX Instruments</t>
    </r>
    <r>
      <rPr>
        <b/>
        <vertAlign val="superscript"/>
        <sz val="10"/>
        <color rgb="FFFF0000"/>
        <rFont val="Arial Unicode MS"/>
        <family val="2"/>
      </rPr>
      <t>5</t>
    </r>
  </si>
  <si>
    <t>Total Assets</t>
  </si>
  <si>
    <r>
      <t>US$</t>
    </r>
    <r>
      <rPr>
        <b/>
        <vertAlign val="superscript"/>
        <sz val="10"/>
        <color rgb="FFFF0000"/>
        <rFont val="Arial Unicode MS"/>
        <family val="2"/>
      </rPr>
      <t>1</t>
    </r>
  </si>
  <si>
    <t>US$</t>
  </si>
  <si>
    <r>
      <t xml:space="preserve">The Securities Dealer </t>
    </r>
    <r>
      <rPr>
        <b/>
        <sz val="10"/>
        <color theme="1"/>
        <rFont val="Arial Unicode MS"/>
        <family val="2"/>
      </rPr>
      <t>(On balance sheet)</t>
    </r>
  </si>
  <si>
    <r>
      <t>All Collective Investment Schemes</t>
    </r>
    <r>
      <rPr>
        <b/>
        <vertAlign val="superscript"/>
        <sz val="10"/>
        <color rgb="FFFF0000"/>
        <rFont val="Arial Unicode MS"/>
        <family val="2"/>
      </rPr>
      <t>6</t>
    </r>
    <r>
      <rPr>
        <sz val="10"/>
        <color theme="1"/>
        <rFont val="Arial Unicode MS"/>
        <family val="2"/>
      </rPr>
      <t xml:space="preserve"> (CIS) managed by the Securities Dealer</t>
    </r>
  </si>
  <si>
    <r>
      <t>All Other Funds managed on a discretionary</t>
    </r>
    <r>
      <rPr>
        <b/>
        <vertAlign val="superscript"/>
        <sz val="10"/>
        <color rgb="FFFF0000"/>
        <rFont val="Arial Unicode MS"/>
        <family val="2"/>
      </rPr>
      <t>7</t>
    </r>
    <r>
      <rPr>
        <i/>
        <sz val="10"/>
        <color theme="3" tint="0.39997558519241921"/>
        <rFont val="Arial Unicode MS"/>
        <family val="2"/>
      </rPr>
      <t xml:space="preserve"> </t>
    </r>
    <r>
      <rPr>
        <sz val="10"/>
        <rFont val="Arial Unicode MS"/>
        <family val="2"/>
      </rPr>
      <t xml:space="preserve">basis by the Securities Dealer </t>
    </r>
    <r>
      <rPr>
        <b/>
        <sz val="10"/>
        <rFont val="Arial Unicode MS"/>
        <family val="2"/>
      </rPr>
      <t>(Off Balance sheet)</t>
    </r>
  </si>
  <si>
    <r>
      <t>Subsidiaries</t>
    </r>
    <r>
      <rPr>
        <b/>
        <vertAlign val="superscript"/>
        <sz val="10"/>
        <color rgb="FFFF0000"/>
        <rFont val="Arial Unicode MS"/>
        <family val="2"/>
      </rPr>
      <t>8</t>
    </r>
    <r>
      <rPr>
        <sz val="10"/>
        <color theme="1"/>
        <rFont val="Arial Unicode MS"/>
        <family val="2"/>
      </rPr>
      <t xml:space="preserve"> of the Securities Dealer which are also licensed as securities dealers</t>
    </r>
  </si>
  <si>
    <t>Funds managed by Subsidiaries of the Securities Dealer on behalf of their customers</t>
  </si>
  <si>
    <t>TOTAL</t>
  </si>
  <si>
    <r>
      <t>First Schedule Instruments / Aggregate Asset Base</t>
    </r>
    <r>
      <rPr>
        <b/>
        <vertAlign val="superscript"/>
        <sz val="10"/>
        <color rgb="FFFF0000"/>
        <rFont val="Arial Unicode MS"/>
        <family val="2"/>
      </rPr>
      <t>9</t>
    </r>
  </si>
  <si>
    <t>Key Notes:</t>
  </si>
  <si>
    <r>
      <rPr>
        <b/>
        <sz val="10"/>
        <color rgb="FFFF0000"/>
        <rFont val="Arial Unicode MS"/>
        <family val="2"/>
      </rPr>
      <t>1.</t>
    </r>
    <r>
      <rPr>
        <sz val="10"/>
        <color theme="1"/>
        <rFont val="Arial Unicode MS"/>
        <family val="2"/>
      </rPr>
      <t xml:space="preserve"> All figures should be reported in United States Dollars (US$) as at the reporting period date. All non-US$ currencies should be converted to US$.</t>
    </r>
  </si>
  <si>
    <t xml:space="preserve">     Amounts should only be reported in the cells highlighted in yellow.</t>
  </si>
  <si>
    <r>
      <rPr>
        <b/>
        <sz val="9"/>
        <color rgb="FFFF0000"/>
        <rFont val="Arial Unicode MS"/>
        <family val="2"/>
      </rPr>
      <t>2.</t>
    </r>
    <r>
      <rPr>
        <b/>
        <sz val="9"/>
        <color theme="1"/>
        <rFont val="Arial Unicode MS"/>
        <family val="2"/>
      </rPr>
      <t xml:space="preserve"> "Foreign Currency Instrument" </t>
    </r>
    <r>
      <rPr>
        <sz val="9"/>
        <color theme="1"/>
        <rFont val="Arial Unicode MS"/>
        <family val="2"/>
      </rPr>
      <t xml:space="preserve">has the same meaning as under the Bank of Jamaica Act. Accordingly, foreign currency cash should NOT be included in this exercise; FX reverse repos should however be included. </t>
    </r>
  </si>
  <si>
    <r>
      <rPr>
        <b/>
        <sz val="9"/>
        <color rgb="FFFF0000"/>
        <rFont val="Arial Unicode MS"/>
        <family val="2"/>
      </rPr>
      <t>3.</t>
    </r>
    <r>
      <rPr>
        <sz val="9"/>
        <color theme="1"/>
        <rFont val="Arial Unicode MS"/>
        <family val="2"/>
      </rPr>
      <t xml:space="preserve"> "</t>
    </r>
    <r>
      <rPr>
        <b/>
        <sz val="9"/>
        <color theme="1"/>
        <rFont val="Arial Unicode MS"/>
        <family val="2"/>
      </rPr>
      <t>Exempt Instruments</t>
    </r>
    <r>
      <rPr>
        <sz val="9"/>
        <color theme="1"/>
        <rFont val="Arial Unicode MS"/>
        <family val="2"/>
      </rPr>
      <t>" means securities or instruments issued by the Government of Jamaica or issued or expressly guaranteed by the Governments of the United States of</t>
    </r>
  </si>
  <si>
    <t xml:space="preserve">      America, Canada and the United Kingdom.</t>
  </si>
  <si>
    <r>
      <rPr>
        <b/>
        <sz val="10"/>
        <color rgb="FFFF0000"/>
        <rFont val="Arial Unicode MS"/>
        <family val="2"/>
      </rPr>
      <t>4.</t>
    </r>
    <r>
      <rPr>
        <sz val="10"/>
        <color theme="1"/>
        <rFont val="Arial Unicode MS"/>
        <family val="2"/>
      </rPr>
      <t xml:space="preserve"> "</t>
    </r>
    <r>
      <rPr>
        <b/>
        <sz val="10"/>
        <color theme="1"/>
        <rFont val="Arial Unicode MS"/>
        <family val="2"/>
      </rPr>
      <t>First Schedule Instruments"</t>
    </r>
    <r>
      <rPr>
        <sz val="10"/>
        <color theme="1"/>
        <rFont val="Arial Unicode MS"/>
        <family val="2"/>
      </rPr>
      <t xml:space="preserve"> include: </t>
    </r>
  </si>
  <si>
    <t xml:space="preserve">              (i) Investment grade sovereign foreign currency instruments in all currencies;</t>
  </si>
  <si>
    <t xml:space="preserve">             (ii) Bank of Jamaica Certificates of Deposits denominated in foreign currency </t>
  </si>
  <si>
    <t xml:space="preserve">            (iii)  Investment grade corporate foreign currency instruments in all currencies issued by corporate entities incorporated outside of Jamaica</t>
  </si>
  <si>
    <t xml:space="preserve">            (iv) Corpoarate foreign currency debt instruments in all currencies issued by corporate entities incorporated outside of Jamaica and which instruments are guaranteed by an entity that is rated as investment grade.</t>
  </si>
  <si>
    <t xml:space="preserve">           (v) Publicly traded shares of corporate entities incorporated outside of Jamaica whose debts are rated as investment grade.</t>
  </si>
  <si>
    <t xml:space="preserve">          (vi) Publicly traded shares of corporate entities incorporated outside of Jamaica with shares issued in United States Dollars,Great Britain Pounds, Euro or Canadian Dollars, and with market capitalization of US$ billion or greater (i.e. 'large-cap stocks').</t>
  </si>
  <si>
    <t xml:space="preserve">          (vii) Investment grade corporate foreign currency instruments in all currencies issued by corporate entities incorporated in Jamaica that are earners of foreign exchange</t>
  </si>
  <si>
    <t xml:space="preserve">          (viii) Corpoarate foreign currency debt instruments in all currencies issued by corporate entities incorporated in Jamaica that are earners of foreign exchange and which instruments are guaranteed by an entity that is rated as investment grade or an entity that is rated by CariCris as at least 'good' on the Jamaican national long term rating scale  .</t>
  </si>
  <si>
    <t xml:space="preserve">        (ix) Publicly traded shares of corporate entities incorporated in Jamaica with shares issued in United States Dollars,Great Britain Pounds, Euro or Canadian Dollars, that are earners of foreign exchange and whose debt are rated by credit rating agencies as investment grade or an entity that is rated by CariCris as at least 'good' on the Jamaican national long term rating scale .</t>
  </si>
  <si>
    <t xml:space="preserve">        (x) Government of Jamaica guaranteed corporate foreign currency debt instruments issued by corporate entities incorporated in Jamaica</t>
  </si>
  <si>
    <r>
      <rPr>
        <b/>
        <sz val="10"/>
        <color rgb="FFFF0000"/>
        <rFont val="Arial Unicode MS"/>
        <family val="2"/>
      </rPr>
      <t>5.</t>
    </r>
    <r>
      <rPr>
        <sz val="10"/>
        <color theme="1"/>
        <rFont val="Arial Unicode MS"/>
        <family val="2"/>
      </rPr>
      <t xml:space="preserve"> </t>
    </r>
    <r>
      <rPr>
        <b/>
        <sz val="10"/>
        <color theme="1"/>
        <rFont val="Arial Unicode MS"/>
        <family val="2"/>
      </rPr>
      <t>"Non-allowable FX instruments"</t>
    </r>
    <r>
      <rPr>
        <sz val="10"/>
        <color theme="1"/>
        <rFont val="Arial Unicode MS"/>
        <family val="2"/>
      </rPr>
      <t xml:space="preserve"> refers to those FX holdings of a Dealer which are not exempt instruments or First Schedule instruments in keeping with Section 22 of </t>
    </r>
  </si>
  <si>
    <t xml:space="preserve">     the Bank of Jamaica Act and exemption orders issued by the Ministry of Finance and Planning.</t>
  </si>
  <si>
    <r>
      <rPr>
        <b/>
        <sz val="10"/>
        <color rgb="FFFF0000"/>
        <rFont val="Arial Unicode MS"/>
        <family val="2"/>
      </rPr>
      <t>6.</t>
    </r>
    <r>
      <rPr>
        <sz val="10"/>
        <color theme="1"/>
        <rFont val="Arial Unicode MS"/>
        <family val="2"/>
      </rPr>
      <t xml:space="preserve">  Collective Investment Scheme has the meaning assigned to it in the Securities (Colelctive Investment Schemes) Regulations, 2013 and subsequent Amendment.</t>
    </r>
  </si>
  <si>
    <r>
      <rPr>
        <b/>
        <sz val="10"/>
        <color rgb="FFFF0000"/>
        <rFont val="Arial Unicode MS"/>
        <family val="2"/>
      </rPr>
      <t>7.</t>
    </r>
    <r>
      <rPr>
        <sz val="10"/>
        <color theme="1"/>
        <rFont val="Arial Unicode MS"/>
        <family val="2"/>
      </rPr>
      <t xml:space="preserve"> The term "Discretionary" refers to the fact that investment decisions are made at the dealer's discretion.  In other words, the dealer's clients have granted full authority to </t>
    </r>
  </si>
  <si>
    <t xml:space="preserve">    the dealer who can therefore execute trades/transactions without first consulting the clients.</t>
  </si>
  <si>
    <r>
      <rPr>
        <b/>
        <sz val="10"/>
        <color rgb="FFFF0000"/>
        <rFont val="Arial Unicode MS"/>
        <family val="2"/>
      </rPr>
      <t>8.</t>
    </r>
    <r>
      <rPr>
        <sz val="10"/>
        <color theme="1"/>
        <rFont val="Arial Unicode MS"/>
        <family val="2"/>
      </rPr>
      <t xml:space="preserve"> To be completed only by securities dealers which are the parent company to one or more securities dealers operating as its subsidiary(ies)</t>
    </r>
  </si>
  <si>
    <r>
      <rPr>
        <b/>
        <sz val="10"/>
        <color rgb="FFFF0000"/>
        <rFont val="Arial Unicode MS"/>
        <family val="2"/>
      </rPr>
      <t>9.</t>
    </r>
    <r>
      <rPr>
        <sz val="10"/>
        <color theme="1"/>
        <rFont val="Arial Unicode MS"/>
        <family val="2"/>
      </rPr>
      <t xml:space="preserve"> Please refer to The Bank of Jamaica Advisory  -Dealings in Foreign Currency Instruments by SDs and CIS  dated 30 November 2021 for further clarification.</t>
    </r>
  </si>
  <si>
    <r>
      <rPr>
        <b/>
        <sz val="10"/>
        <color rgb="FFFF0000"/>
        <rFont val="Arial Unicode MS"/>
        <family val="2"/>
      </rPr>
      <t>10.</t>
    </r>
    <r>
      <rPr>
        <sz val="10"/>
        <color theme="1"/>
        <rFont val="Arial Unicode MS"/>
        <family val="2"/>
      </rPr>
      <t xml:space="preserve"> Please refer to The Bank of Jamaica (Dealings in Foreign Currency) (Exempted Securities Dealers)(Investment Grade Instruments) (Exemption) Order for further clarification.</t>
    </r>
  </si>
  <si>
    <t>JMD Equivalent (For Check &amp; balance purposes only)</t>
  </si>
  <si>
    <r>
      <t>Holdings of Foreign Currency Instruments</t>
    </r>
    <r>
      <rPr>
        <b/>
        <vertAlign val="superscript"/>
        <sz val="10"/>
        <color rgb="FFFF0000"/>
        <rFont val="Arial Unicode MS"/>
        <family val="2"/>
      </rPr>
      <t/>
    </r>
  </si>
  <si>
    <t>Holdings of Exempt Instruments</t>
  </si>
  <si>
    <t>Holdings of First Schedule Instruments</t>
  </si>
  <si>
    <t>Non-allowable FX Instruments</t>
  </si>
  <si>
    <t>J$</t>
  </si>
  <si>
    <r>
      <t>All Collective Investment Schemes</t>
    </r>
    <r>
      <rPr>
        <sz val="10"/>
        <color theme="1"/>
        <rFont val="Arial Unicode MS"/>
        <family val="2"/>
      </rPr>
      <t xml:space="preserve"> (CIS) managed by the Reporting Dealer</t>
    </r>
  </si>
  <si>
    <r>
      <t>All Other Funds managed on a discretionary</t>
    </r>
    <r>
      <rPr>
        <i/>
        <sz val="11"/>
        <color theme="3" tint="0.39997558519241921"/>
        <rFont val="Arial Unicode MS"/>
        <family val="2"/>
      </rPr>
      <t xml:space="preserve"> </t>
    </r>
    <r>
      <rPr>
        <sz val="10"/>
        <rFont val="Arial Unicode MS"/>
        <family val="2"/>
      </rPr>
      <t xml:space="preserve">basis by the Reporting Dealer </t>
    </r>
    <r>
      <rPr>
        <b/>
        <sz val="10"/>
        <rFont val="Arial Unicode MS"/>
        <family val="2"/>
      </rPr>
      <t>(Off Balance sheet)</t>
    </r>
  </si>
  <si>
    <r>
      <t>Subsidiaries</t>
    </r>
    <r>
      <rPr>
        <sz val="10"/>
        <color theme="1"/>
        <rFont val="Arial Unicode MS"/>
        <family val="2"/>
      </rPr>
      <t xml:space="preserve"> of the Reporting Dealer</t>
    </r>
  </si>
  <si>
    <t>Funds managed by Subsidiaries of the Reporting Dealer on behalf of their customers</t>
  </si>
  <si>
    <t xml:space="preserve">Template to test CIS Compliance with Foreign Currency (FX) Limitation pursuant to Section 22 of the </t>
  </si>
  <si>
    <t>Bank of Jamaica Act and Exemption Orders issued by the Ministry of Finance and Planning</t>
  </si>
  <si>
    <r>
      <t>Name of Collective Investment Scheme</t>
    </r>
    <r>
      <rPr>
        <b/>
        <vertAlign val="superscript"/>
        <sz val="10"/>
        <color rgb="FFFF0000"/>
        <rFont val="Arial Unicode MS"/>
        <family val="2"/>
      </rPr>
      <t>1</t>
    </r>
    <r>
      <rPr>
        <sz val="10"/>
        <color theme="1"/>
        <rFont val="Arial Unicode MS"/>
        <family val="2"/>
      </rPr>
      <t xml:space="preserve"> (CIS):</t>
    </r>
  </si>
  <si>
    <t>Name of Dealer which manages the CIS:</t>
  </si>
  <si>
    <t xml:space="preserve">Foreign Exchange Rate (J$:US$) </t>
  </si>
  <si>
    <t>Description</t>
  </si>
  <si>
    <r>
      <t>US$</t>
    </r>
    <r>
      <rPr>
        <vertAlign val="superscript"/>
        <sz val="12"/>
        <color rgb="FFFF0000"/>
        <rFont val="Calibri"/>
        <family val="2"/>
        <scheme val="minor"/>
      </rPr>
      <t>2</t>
    </r>
  </si>
  <si>
    <t>JMD Equivalent J$</t>
  </si>
  <si>
    <r>
      <t>Total CIS Holdings in Foreign Currency Instruments</t>
    </r>
    <r>
      <rPr>
        <b/>
        <vertAlign val="superscript"/>
        <sz val="11"/>
        <color rgb="FFFF0000"/>
        <rFont val="Calibri"/>
        <family val="2"/>
        <scheme val="minor"/>
      </rPr>
      <t>3</t>
    </r>
  </si>
  <si>
    <r>
      <t xml:space="preserve">Total CIS Holdings in </t>
    </r>
    <r>
      <rPr>
        <b/>
        <sz val="11"/>
        <rFont val="Calibri"/>
        <family val="2"/>
        <scheme val="minor"/>
      </rPr>
      <t>Exempt</t>
    </r>
    <r>
      <rPr>
        <sz val="11"/>
        <rFont val="Calibri"/>
        <family val="2"/>
        <scheme val="minor"/>
      </rPr>
      <t xml:space="preserve"> </t>
    </r>
    <r>
      <rPr>
        <b/>
        <sz val="11"/>
        <rFont val="Calibri"/>
        <family val="2"/>
        <scheme val="minor"/>
      </rPr>
      <t>Instruments</t>
    </r>
    <r>
      <rPr>
        <b/>
        <vertAlign val="superscript"/>
        <sz val="11"/>
        <color rgb="FFFF0000"/>
        <rFont val="Calibri"/>
        <family val="2"/>
        <scheme val="minor"/>
      </rPr>
      <t>4</t>
    </r>
  </si>
  <si>
    <r>
      <t xml:space="preserve">Total CIS Holdings in </t>
    </r>
    <r>
      <rPr>
        <b/>
        <sz val="11"/>
        <rFont val="Calibri"/>
        <family val="2"/>
        <scheme val="minor"/>
      </rPr>
      <t>First Schedule Instruments</t>
    </r>
    <r>
      <rPr>
        <b/>
        <vertAlign val="superscript"/>
        <sz val="11"/>
        <color rgb="FFFF0000"/>
        <rFont val="Calibri"/>
        <family val="2"/>
        <scheme val="minor"/>
      </rPr>
      <t>5</t>
    </r>
  </si>
  <si>
    <r>
      <t xml:space="preserve">Total CIS Holdings in </t>
    </r>
    <r>
      <rPr>
        <b/>
        <sz val="11"/>
        <rFont val="Calibri"/>
        <family val="2"/>
        <scheme val="minor"/>
      </rPr>
      <t>Non-allowable FX Instruments</t>
    </r>
    <r>
      <rPr>
        <b/>
        <vertAlign val="superscript"/>
        <sz val="11"/>
        <color rgb="FFFF0000"/>
        <rFont val="Calibri"/>
        <family val="2"/>
        <scheme val="minor"/>
      </rPr>
      <t>6</t>
    </r>
  </si>
  <si>
    <t>Holdings of First Schedule Instruments for:</t>
  </si>
  <si>
    <r>
      <t xml:space="preserve">              (i) </t>
    </r>
    <r>
      <rPr>
        <b/>
        <i/>
        <sz val="11"/>
        <rFont val="Calibri"/>
        <family val="2"/>
        <scheme val="minor"/>
      </rPr>
      <t>The Dealer</t>
    </r>
    <r>
      <rPr>
        <i/>
        <sz val="11"/>
        <rFont val="Calibri"/>
        <family val="2"/>
        <scheme val="minor"/>
      </rPr>
      <t xml:space="preserve"> which manages the CIS</t>
    </r>
  </si>
  <si>
    <t xml:space="preserve">              (ii) All CIS managed by the dealer referenced in (i)</t>
  </si>
  <si>
    <r>
      <t xml:space="preserve">              (iii) All Other Funds managed on a discretionary</t>
    </r>
    <r>
      <rPr>
        <b/>
        <i/>
        <vertAlign val="superscript"/>
        <sz val="11"/>
        <color rgb="FFFF0000"/>
        <rFont val="Calibri"/>
        <family val="2"/>
        <scheme val="minor"/>
      </rPr>
      <t>7</t>
    </r>
    <r>
      <rPr>
        <i/>
        <sz val="11"/>
        <rFont val="Calibri"/>
        <family val="2"/>
        <scheme val="minor"/>
      </rPr>
      <t xml:space="preserve"> basis by the dealer in (i)</t>
    </r>
  </si>
  <si>
    <t>Total Holdings in First Schedule Instruments</t>
  </si>
  <si>
    <t>Total Assets for:</t>
  </si>
  <si>
    <t xml:space="preserve">              (iii) All Other Funds managed on a discretionary basis by the dealer in (i)</t>
  </si>
  <si>
    <t>Aggregate Asset Base (used in testing compliance)</t>
  </si>
  <si>
    <r>
      <rPr>
        <b/>
        <i/>
        <sz val="11"/>
        <color theme="4" tint="-0.499984740745262"/>
        <rFont val="Calibri"/>
        <family val="2"/>
        <scheme val="minor"/>
      </rPr>
      <t>(First Schedule &amp; Exempt Instruments)</t>
    </r>
    <r>
      <rPr>
        <i/>
        <sz val="11"/>
        <color theme="4" tint="-0.499984740745262"/>
        <rFont val="Calibri"/>
        <family val="2"/>
        <scheme val="minor"/>
      </rPr>
      <t xml:space="preserve"> / Aggregate Asset Base</t>
    </r>
    <r>
      <rPr>
        <b/>
        <i/>
        <vertAlign val="superscript"/>
        <sz val="11"/>
        <color rgb="FFFF0000"/>
        <rFont val="Calibri"/>
        <family val="2"/>
        <scheme val="minor"/>
      </rPr>
      <t>8</t>
    </r>
  </si>
  <si>
    <r>
      <rPr>
        <b/>
        <sz val="10"/>
        <color rgb="FFFF0000"/>
        <rFont val="Arial Unicode MS"/>
        <family val="2"/>
      </rPr>
      <t>1.</t>
    </r>
    <r>
      <rPr>
        <sz val="10"/>
        <color theme="1"/>
        <rFont val="Arial Unicode MS"/>
        <family val="2"/>
      </rPr>
      <t xml:space="preserve">  </t>
    </r>
    <r>
      <rPr>
        <b/>
        <sz val="10"/>
        <color theme="1"/>
        <rFont val="Arial Unicode MS"/>
        <family val="2"/>
      </rPr>
      <t>"Collective Investment Scheme"</t>
    </r>
    <r>
      <rPr>
        <sz val="10"/>
        <color theme="1"/>
        <rFont val="Arial Unicode MS"/>
        <family val="2"/>
      </rPr>
      <t xml:space="preserve"> has the meaning assigned to it in the Securities (Colelctive Investment Schemes) Regulations, 2013 and subsequent Amendment.</t>
    </r>
  </si>
  <si>
    <r>
      <rPr>
        <b/>
        <sz val="10"/>
        <color rgb="FFFF0000"/>
        <rFont val="Arial Unicode MS"/>
        <family val="2"/>
      </rPr>
      <t>2.</t>
    </r>
    <r>
      <rPr>
        <sz val="10"/>
        <color theme="1"/>
        <rFont val="Arial Unicode MS"/>
        <family val="2"/>
      </rPr>
      <t xml:space="preserve"> All figures should be reported in United States Dollars (US$) as at the reporting period date. All non-US$ currencies should be converted to US$.</t>
    </r>
  </si>
  <si>
    <r>
      <rPr>
        <b/>
        <sz val="9"/>
        <color rgb="FFFF0000"/>
        <rFont val="Arial Unicode MS"/>
        <family val="2"/>
      </rPr>
      <t>3.</t>
    </r>
    <r>
      <rPr>
        <b/>
        <sz val="9"/>
        <color theme="1"/>
        <rFont val="Arial Unicode MS"/>
        <family val="2"/>
      </rPr>
      <t xml:space="preserve"> "Foreign Currency Instrument" </t>
    </r>
    <r>
      <rPr>
        <sz val="9"/>
        <color theme="1"/>
        <rFont val="Arial Unicode MS"/>
        <family val="2"/>
      </rPr>
      <t xml:space="preserve">has the same meaning as under the Bank of Jamaica Act. Accordingly, foreign currency cash should NOT be included in this exercise; FX reverse repos should however be included. </t>
    </r>
  </si>
  <si>
    <r>
      <rPr>
        <b/>
        <sz val="9"/>
        <color rgb="FFFF0000"/>
        <rFont val="Arial Unicode MS"/>
        <family val="2"/>
      </rPr>
      <t>4.</t>
    </r>
    <r>
      <rPr>
        <sz val="9"/>
        <color theme="1"/>
        <rFont val="Arial Unicode MS"/>
        <family val="2"/>
      </rPr>
      <t xml:space="preserve"> "</t>
    </r>
    <r>
      <rPr>
        <b/>
        <sz val="9"/>
        <color theme="1"/>
        <rFont val="Arial Unicode MS"/>
        <family val="2"/>
      </rPr>
      <t>Exempt Instruments</t>
    </r>
    <r>
      <rPr>
        <sz val="9"/>
        <color theme="1"/>
        <rFont val="Arial Unicode MS"/>
        <family val="2"/>
      </rPr>
      <t>" means securities or instruments issued by the Government of Jamaica or issued or expressly guaranteed by the Governments of the United States of America,</t>
    </r>
  </si>
  <si>
    <t xml:space="preserve">      Canada and the United Kingdom. </t>
  </si>
  <si>
    <t xml:space="preserve">     Eligible CIS benefit from a "limited exemption" in relation to Exempt Instruments that collateralized the retail repos of securities dealers as at end-2013.</t>
  </si>
  <si>
    <r>
      <rPr>
        <b/>
        <sz val="10"/>
        <color rgb="FFFF0000"/>
        <rFont val="Arial Unicode MS"/>
        <family val="2"/>
      </rPr>
      <t>5.</t>
    </r>
    <r>
      <rPr>
        <sz val="10"/>
        <color theme="1"/>
        <rFont val="Arial Unicode MS"/>
        <family val="2"/>
      </rPr>
      <t xml:space="preserve"> "</t>
    </r>
    <r>
      <rPr>
        <b/>
        <sz val="10"/>
        <color theme="1"/>
        <rFont val="Arial Unicode MS"/>
        <family val="2"/>
      </rPr>
      <t>First Schedule Instruments"</t>
    </r>
    <r>
      <rPr>
        <sz val="10"/>
        <color theme="1"/>
        <rFont val="Arial Unicode MS"/>
        <family val="2"/>
      </rPr>
      <t xml:space="preserve"> include: </t>
    </r>
  </si>
  <si>
    <t xml:space="preserve">          (viii) Corpoarate foreign currency debt instruments in all currencies issued by corporate entities in Jamaica that are earners of foreign exchange and which instruments are guaranteed by an entity that is rated as investment grade or an entity that is rated by CariCris as at least 'good' on the Jamaican national long term rating scale  .</t>
  </si>
  <si>
    <r>
      <rPr>
        <b/>
        <sz val="10"/>
        <color rgb="FFFF0000"/>
        <rFont val="Arial Unicode MS"/>
        <family val="2"/>
      </rPr>
      <t>6.</t>
    </r>
    <r>
      <rPr>
        <sz val="10"/>
        <color theme="1"/>
        <rFont val="Arial Unicode MS"/>
        <family val="2"/>
      </rPr>
      <t xml:space="preserve"> </t>
    </r>
    <r>
      <rPr>
        <b/>
        <sz val="10"/>
        <color theme="1"/>
        <rFont val="Arial Unicode MS"/>
        <family val="2"/>
      </rPr>
      <t>"Non-allowable FX instruments"</t>
    </r>
    <r>
      <rPr>
        <sz val="10"/>
        <color theme="1"/>
        <rFont val="Arial Unicode MS"/>
        <family val="2"/>
      </rPr>
      <t xml:space="preserve"> refers to those FX holdings of a CIS which are not exempt instruments or First Schedule instruments in keeping with Section 22 of </t>
    </r>
  </si>
  <si>
    <r>
      <rPr>
        <b/>
        <sz val="10"/>
        <color rgb="FFFF0000"/>
        <rFont val="Arial Unicode MS"/>
        <family val="2"/>
      </rPr>
      <t>8.</t>
    </r>
    <r>
      <rPr>
        <sz val="10"/>
        <color theme="1"/>
        <rFont val="Arial Unicode MS"/>
        <family val="2"/>
      </rPr>
      <t xml:space="preserve"> Please refer to The Bank of Jamaica Advisory  -Dealings in Foreign Currency Instruments by SDs and CIS  dated 30 November 2021 for further clarification.</t>
    </r>
  </si>
  <si>
    <r>
      <rPr>
        <b/>
        <sz val="10"/>
        <color rgb="FFFF0000"/>
        <rFont val="Arial Unicode MS"/>
        <family val="2"/>
      </rPr>
      <t>9.</t>
    </r>
    <r>
      <rPr>
        <sz val="10"/>
        <color theme="1"/>
        <rFont val="Arial Unicode MS"/>
        <family val="2"/>
      </rPr>
      <t xml:space="preserve"> Please refer to The Bank of Jamaica (Dealings in Foreign Currency) (Eligible Collective Investment Schemes) (Exemption) Order 2021 for further clarification.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</si>
</sst>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2009]mmmm\ dd\,\ yyyy;@"/>
    <numFmt numFmtId="166" formatCode="_-* #,##0_-;\-* #,##0_-;_-* &quot;-&quot;??_-;_-@_-"/>
  </numFmts>
  <fonts count="40">
    <font>
      <sz val="11"/>
      <color theme="1"/>
      <name val="Calibri"/>
      <family val="2"/>
      <scheme val="minor"/>
    </font>
    <font>
      <sz val="11"/>
      <color theme="1"/>
      <name val="Calibri"/>
      <family val="2"/>
      <scheme val="minor"/>
    </font>
    <font>
      <b/>
      <sz val="10"/>
      <color theme="1"/>
      <name val="Arial Unicode MS"/>
      <family val="2"/>
    </font>
    <font>
      <sz val="10"/>
      <color theme="1"/>
      <name val="Arial Unicode MS"/>
      <family val="2"/>
    </font>
    <font>
      <b/>
      <vertAlign val="superscript"/>
      <sz val="10"/>
      <color rgb="FFFF0000"/>
      <name val="Arial Unicode MS"/>
      <family val="2"/>
    </font>
    <font>
      <b/>
      <u/>
      <sz val="10"/>
      <color theme="1"/>
      <name val="Arial Unicode MS"/>
      <family val="2"/>
    </font>
    <font>
      <b/>
      <sz val="10"/>
      <color rgb="FFFF0000"/>
      <name val="Arial Unicode MS"/>
      <family val="2"/>
    </font>
    <font>
      <i/>
      <sz val="10"/>
      <color theme="1"/>
      <name val="Arial Unicode MS"/>
      <family val="2"/>
    </font>
    <font>
      <b/>
      <sz val="10"/>
      <name val="Arial Unicode MS"/>
      <family val="2"/>
    </font>
    <font>
      <b/>
      <sz val="10"/>
      <color theme="4" tint="-0.249977111117893"/>
      <name val="Arial Unicode MS"/>
      <family val="2"/>
    </font>
    <font>
      <b/>
      <sz val="14"/>
      <color theme="3" tint="-0.249977111117893"/>
      <name val="Arial Unicode MS"/>
      <family val="2"/>
    </font>
    <font>
      <b/>
      <i/>
      <sz val="10"/>
      <name val="Arial Unicode MS"/>
      <family val="2"/>
    </font>
    <font>
      <sz val="9"/>
      <color theme="1"/>
      <name val="Arial Unicode MS"/>
      <family val="2"/>
    </font>
    <font>
      <b/>
      <sz val="11"/>
      <color theme="1"/>
      <name val="Calibri"/>
      <family val="2"/>
      <scheme val="minor"/>
    </font>
    <font>
      <b/>
      <sz val="11"/>
      <name val="Calibri"/>
      <family val="2"/>
      <scheme val="minor"/>
    </font>
    <font>
      <b/>
      <sz val="12"/>
      <color theme="3" tint="-0.249977111117893"/>
      <name val="Arial Unicode MS"/>
      <family val="2"/>
    </font>
    <font>
      <sz val="11"/>
      <name val="Calibri"/>
      <family val="2"/>
      <scheme val="minor"/>
    </font>
    <font>
      <i/>
      <sz val="11"/>
      <name val="Calibri"/>
      <family val="2"/>
      <scheme val="minor"/>
    </font>
    <font>
      <sz val="12"/>
      <color theme="1"/>
      <name val="Calibri"/>
      <family val="2"/>
      <scheme val="minor"/>
    </font>
    <font>
      <b/>
      <sz val="12"/>
      <color theme="0"/>
      <name val="Calibri"/>
      <family val="2"/>
      <scheme val="minor"/>
    </font>
    <font>
      <vertAlign val="superscript"/>
      <sz val="12"/>
      <color rgb="FFFF0000"/>
      <name val="Calibri"/>
      <family val="2"/>
      <scheme val="minor"/>
    </font>
    <font>
      <b/>
      <sz val="9"/>
      <color rgb="FFFF0000"/>
      <name val="Arial Unicode MS"/>
      <family val="2"/>
    </font>
    <font>
      <b/>
      <sz val="9"/>
      <color theme="1"/>
      <name val="Arial Unicode MS"/>
      <family val="2"/>
    </font>
    <font>
      <b/>
      <vertAlign val="superscript"/>
      <sz val="11"/>
      <color rgb="FFFF0000"/>
      <name val="Calibri"/>
      <family val="2"/>
      <scheme val="minor"/>
    </font>
    <font>
      <sz val="9"/>
      <color indexed="81"/>
      <name val="Tahoma"/>
      <family val="2"/>
    </font>
    <font>
      <b/>
      <sz val="9"/>
      <color indexed="81"/>
      <name val="Tahoma"/>
      <family val="2"/>
    </font>
    <font>
      <sz val="10"/>
      <name val="Arial Unicode MS"/>
      <family val="2"/>
    </font>
    <font>
      <b/>
      <i/>
      <vertAlign val="superscript"/>
      <sz val="11"/>
      <color rgb="FFFF0000"/>
      <name val="Calibri"/>
      <family val="2"/>
      <scheme val="minor"/>
    </font>
    <font>
      <i/>
      <sz val="11"/>
      <color theme="3" tint="0.39997558519241921"/>
      <name val="Arial Unicode MS"/>
      <family val="2"/>
    </font>
    <font>
      <b/>
      <u/>
      <sz val="11"/>
      <color theme="4" tint="-0.249977111117893"/>
      <name val="Calibri"/>
      <family val="2"/>
      <scheme val="minor"/>
    </font>
    <font>
      <i/>
      <sz val="11"/>
      <color theme="4" tint="-0.499984740745262"/>
      <name val="Calibri"/>
      <family val="2"/>
      <scheme val="minor"/>
    </font>
    <font>
      <b/>
      <sz val="10"/>
      <color theme="0"/>
      <name val="Arial Unicode MS"/>
      <family val="2"/>
    </font>
    <font>
      <i/>
      <sz val="11"/>
      <color theme="4" tint="-0.499984740745262"/>
      <name val="Arial Unicode MS"/>
      <family val="2"/>
    </font>
    <font>
      <b/>
      <i/>
      <sz val="10"/>
      <color theme="4" tint="-0.499984740745262"/>
      <name val="Arial Unicode MS"/>
      <family val="2"/>
    </font>
    <font>
      <i/>
      <sz val="10"/>
      <color theme="3" tint="0.39997558519241921"/>
      <name val="Arial Unicode MS"/>
      <family val="2"/>
    </font>
    <font>
      <b/>
      <sz val="16"/>
      <color rgb="FFFF0000"/>
      <name val="Arial Unicode MS"/>
      <family val="2"/>
    </font>
    <font>
      <b/>
      <sz val="10"/>
      <color theme="5" tint="-0.249977111117893"/>
      <name val="Arial Unicode MS"/>
      <family val="2"/>
    </font>
    <font>
      <sz val="11"/>
      <color rgb="FF1F497D"/>
      <name val="Calibri"/>
      <family val="2"/>
    </font>
    <font>
      <b/>
      <i/>
      <sz val="11"/>
      <name val="Calibri"/>
      <family val="2"/>
      <scheme val="minor"/>
    </font>
    <font>
      <b/>
      <i/>
      <sz val="11"/>
      <color theme="4" tint="-0.49998474074526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theme="4" tint="-0.499984740745262"/>
        <bgColor indexed="64"/>
      </patternFill>
    </fill>
  </fills>
  <borders count="23">
    <border>
      <left/>
      <right/>
      <top/>
      <bottom/>
      <diagonal/>
    </border>
    <border>
      <left/>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n">
        <color indexed="64"/>
      </bottom>
      <diagonal/>
    </border>
    <border>
      <left style="thin">
        <color auto="1"/>
      </left>
      <right/>
      <top/>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3" fillId="0" borderId="0" xfId="0" applyFont="1"/>
    <xf numFmtId="0" fontId="5" fillId="0" borderId="0" xfId="0" applyFont="1" applyAlignment="1">
      <alignment wrapText="1"/>
    </xf>
    <xf numFmtId="0" fontId="2" fillId="0" borderId="0" xfId="0" applyFont="1"/>
    <xf numFmtId="0" fontId="3" fillId="0" borderId="0" xfId="0" applyFont="1" applyAlignment="1">
      <alignment horizontal="left"/>
    </xf>
    <xf numFmtId="0" fontId="3" fillId="0" borderId="0" xfId="0" applyFont="1" applyAlignment="1">
      <alignment horizontal="right"/>
    </xf>
    <xf numFmtId="0" fontId="9" fillId="0" borderId="0" xfId="0" applyFont="1" applyAlignment="1">
      <alignment horizontal="right"/>
    </xf>
    <xf numFmtId="0" fontId="10" fillId="0" borderId="0" xfId="0" applyFont="1"/>
    <xf numFmtId="166" fontId="3" fillId="5" borderId="5" xfId="1" applyNumberFormat="1" applyFont="1" applyFill="1" applyBorder="1"/>
    <xf numFmtId="9" fontId="9" fillId="3" borderId="8" xfId="0" applyNumberFormat="1" applyFont="1" applyFill="1" applyBorder="1"/>
    <xf numFmtId="0" fontId="11" fillId="0" borderId="0" xfId="0" applyFont="1" applyAlignment="1">
      <alignment horizontal="right"/>
    </xf>
    <xf numFmtId="164" fontId="9" fillId="0" borderId="0" xfId="1" applyFont="1" applyFill="1" applyBorder="1"/>
    <xf numFmtId="0" fontId="12" fillId="0" borderId="0" xfId="0" applyFont="1"/>
    <xf numFmtId="164" fontId="8" fillId="5" borderId="9" xfId="1" applyFont="1" applyFill="1" applyBorder="1"/>
    <xf numFmtId="9" fontId="9" fillId="3" borderId="11" xfId="0" applyNumberFormat="1" applyFont="1" applyFill="1" applyBorder="1"/>
    <xf numFmtId="10" fontId="13" fillId="2" borderId="10" xfId="2" applyNumberFormat="1" applyFont="1" applyFill="1" applyBorder="1"/>
    <xf numFmtId="0" fontId="0" fillId="0" borderId="10" xfId="0" applyBorder="1"/>
    <xf numFmtId="0" fontId="0" fillId="0" borderId="5" xfId="0" applyBorder="1"/>
    <xf numFmtId="166" fontId="0" fillId="0" borderId="5" xfId="1" applyNumberFormat="1" applyFont="1" applyBorder="1"/>
    <xf numFmtId="0" fontId="13" fillId="0" borderId="4" xfId="0" applyFont="1" applyBorder="1"/>
    <xf numFmtId="0" fontId="0" fillId="0" borderId="4" xfId="0" applyBorder="1"/>
    <xf numFmtId="0" fontId="13" fillId="0" borderId="6" xfId="0" applyFont="1" applyBorder="1"/>
    <xf numFmtId="166" fontId="0" fillId="5" borderId="10" xfId="1" applyNumberFormat="1" applyFont="1" applyFill="1" applyBorder="1"/>
    <xf numFmtId="166" fontId="13" fillId="0" borderId="10" xfId="1" applyNumberFormat="1" applyFont="1" applyBorder="1"/>
    <xf numFmtId="166" fontId="13" fillId="0" borderId="14" xfId="1" applyNumberFormat="1" applyFont="1" applyBorder="1"/>
    <xf numFmtId="166" fontId="13" fillId="0" borderId="5" xfId="1" applyNumberFormat="1" applyFont="1" applyBorder="1"/>
    <xf numFmtId="166" fontId="13" fillId="0" borderId="7" xfId="1" applyNumberFormat="1" applyFont="1" applyBorder="1"/>
    <xf numFmtId="0" fontId="15" fillId="0" borderId="0" xfId="0" applyFont="1"/>
    <xf numFmtId="0" fontId="8" fillId="0" borderId="0" xfId="0" applyFont="1" applyAlignment="1">
      <alignment horizontal="right"/>
    </xf>
    <xf numFmtId="0" fontId="14" fillId="0" borderId="16" xfId="0" applyFont="1" applyBorder="1" applyAlignment="1">
      <alignment horizontal="center"/>
    </xf>
    <xf numFmtId="0" fontId="14" fillId="0" borderId="17" xfId="0" applyFont="1" applyBorder="1"/>
    <xf numFmtId="0" fontId="16" fillId="0" borderId="15" xfId="0" applyFont="1" applyBorder="1" applyAlignment="1">
      <alignment horizontal="left"/>
    </xf>
    <xf numFmtId="166" fontId="0" fillId="0" borderId="10" xfId="1" applyNumberFormat="1" applyFont="1" applyFill="1" applyBorder="1"/>
    <xf numFmtId="2" fontId="0" fillId="5" borderId="0" xfId="0" applyNumberFormat="1" applyFill="1"/>
    <xf numFmtId="0" fontId="18" fillId="0" borderId="0" xfId="0" applyFont="1"/>
    <xf numFmtId="0" fontId="19" fillId="8" borderId="2" xfId="0" applyFont="1" applyFill="1" applyBorder="1" applyAlignment="1">
      <alignment horizontal="center" vertical="center"/>
    </xf>
    <xf numFmtId="0" fontId="19" fillId="8" borderId="9" xfId="0" applyFont="1" applyFill="1" applyBorder="1" applyAlignment="1">
      <alignment horizontal="center" vertical="center"/>
    </xf>
    <xf numFmtId="0" fontId="19" fillId="8" borderId="3" xfId="0" applyFont="1" applyFill="1" applyBorder="1" applyAlignment="1">
      <alignment horizontal="center" vertical="center" wrapText="1"/>
    </xf>
    <xf numFmtId="0" fontId="22" fillId="0" borderId="0" xfId="0" applyFont="1"/>
    <xf numFmtId="0" fontId="7" fillId="0" borderId="0" xfId="0" applyFont="1"/>
    <xf numFmtId="0" fontId="3" fillId="0" borderId="0" xfId="0" applyFont="1" applyAlignment="1">
      <alignment horizontal="right" wrapText="1"/>
    </xf>
    <xf numFmtId="166" fontId="0" fillId="0" borderId="5" xfId="1" applyNumberFormat="1" applyFont="1" applyFill="1" applyBorder="1"/>
    <xf numFmtId="0" fontId="5" fillId="0" borderId="0" xfId="0" applyFont="1" applyAlignment="1">
      <alignment horizontal="center"/>
    </xf>
    <xf numFmtId="0" fontId="29" fillId="0" borderId="4" xfId="0" applyFont="1" applyBorder="1" applyAlignment="1">
      <alignment horizontal="center"/>
    </xf>
    <xf numFmtId="0" fontId="17" fillId="0" borderId="4" xfId="0" applyFont="1" applyBorder="1" applyAlignment="1">
      <alignment horizontal="left"/>
    </xf>
    <xf numFmtId="0" fontId="2" fillId="0" borderId="0" xfId="0" applyFont="1" applyAlignment="1">
      <alignment horizontal="center"/>
    </xf>
    <xf numFmtId="0" fontId="2" fillId="0" borderId="0" xfId="0" applyFont="1" applyAlignment="1">
      <alignment horizontal="center" wrapText="1"/>
    </xf>
    <xf numFmtId="0" fontId="3" fillId="0" borderId="0" xfId="0" applyFont="1" applyAlignment="1">
      <alignment horizontal="center" vertical="center"/>
    </xf>
    <xf numFmtId="0" fontId="3" fillId="0" borderId="4" xfId="0" applyFont="1" applyBorder="1" applyAlignment="1">
      <alignment horizontal="left"/>
    </xf>
    <xf numFmtId="0" fontId="2" fillId="0" borderId="6" xfId="0" applyFont="1" applyBorder="1" applyAlignment="1">
      <alignment horizontal="left"/>
    </xf>
    <xf numFmtId="166" fontId="2" fillId="5" borderId="10" xfId="1" applyNumberFormat="1" applyFont="1" applyFill="1" applyBorder="1" applyAlignment="1"/>
    <xf numFmtId="166" fontId="3" fillId="5" borderId="10" xfId="1" applyNumberFormat="1" applyFont="1" applyFill="1" applyBorder="1"/>
    <xf numFmtId="166" fontId="3" fillId="0" borderId="10" xfId="1" applyNumberFormat="1" applyFont="1" applyBorder="1"/>
    <xf numFmtId="166" fontId="2" fillId="2" borderId="18" xfId="1" applyNumberFormat="1" applyFont="1" applyFill="1" applyBorder="1" applyAlignment="1"/>
    <xf numFmtId="166" fontId="2" fillId="2" borderId="19" xfId="1" applyNumberFormat="1" applyFont="1" applyFill="1" applyBorder="1" applyAlignment="1"/>
    <xf numFmtId="166" fontId="3" fillId="2" borderId="19" xfId="1" applyNumberFormat="1" applyFont="1" applyFill="1" applyBorder="1"/>
    <xf numFmtId="166" fontId="3" fillId="2" borderId="20" xfId="1" applyNumberFormat="1" applyFont="1" applyFill="1" applyBorder="1"/>
    <xf numFmtId="166" fontId="2" fillId="2" borderId="21" xfId="1" applyNumberFormat="1" applyFont="1" applyFill="1" applyBorder="1" applyAlignment="1"/>
    <xf numFmtId="166" fontId="2" fillId="2" borderId="12" xfId="1" applyNumberFormat="1" applyFont="1" applyFill="1" applyBorder="1" applyAlignment="1"/>
    <xf numFmtId="166" fontId="3" fillId="2" borderId="12" xfId="1" applyNumberFormat="1" applyFont="1" applyFill="1" applyBorder="1"/>
    <xf numFmtId="166" fontId="3" fillId="2" borderId="22" xfId="1" applyNumberFormat="1" applyFont="1" applyFill="1" applyBorder="1"/>
    <xf numFmtId="166" fontId="2" fillId="0" borderId="14" xfId="1" applyNumberFormat="1" applyFont="1" applyBorder="1" applyAlignment="1"/>
    <xf numFmtId="166" fontId="2" fillId="0" borderId="7" xfId="1" applyNumberFormat="1" applyFont="1" applyBorder="1" applyAlignment="1"/>
    <xf numFmtId="0" fontId="31" fillId="9" borderId="9" xfId="0" applyFont="1" applyFill="1" applyBorder="1" applyAlignment="1">
      <alignment horizontal="center" vertical="center" wrapText="1"/>
    </xf>
    <xf numFmtId="0" fontId="31" fillId="9" borderId="3" xfId="0" applyFont="1" applyFill="1" applyBorder="1" applyAlignment="1">
      <alignment horizontal="center" vertical="center"/>
    </xf>
    <xf numFmtId="0" fontId="31" fillId="9" borderId="10"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2" fillId="0" borderId="0" xfId="0" applyFont="1" applyAlignment="1">
      <alignment horizontal="left"/>
    </xf>
    <xf numFmtId="0" fontId="33" fillId="0" borderId="0" xfId="0" applyFont="1" applyAlignment="1">
      <alignment horizontal="left"/>
    </xf>
    <xf numFmtId="10" fontId="2" fillId="4" borderId="10" xfId="2" applyNumberFormat="1" applyFont="1" applyFill="1" applyBorder="1"/>
    <xf numFmtId="0" fontId="2" fillId="0" borderId="13" xfId="0" applyFont="1" applyBorder="1"/>
    <xf numFmtId="166" fontId="2" fillId="0" borderId="10" xfId="1" applyNumberFormat="1" applyFont="1" applyFill="1" applyBorder="1" applyAlignment="1"/>
    <xf numFmtId="0" fontId="2" fillId="7" borderId="6" xfId="0" applyFont="1" applyFill="1" applyBorder="1" applyAlignment="1">
      <alignment horizontal="left"/>
    </xf>
    <xf numFmtId="166" fontId="2" fillId="7" borderId="14" xfId="1" applyNumberFormat="1" applyFont="1" applyFill="1" applyBorder="1" applyAlignment="1"/>
    <xf numFmtId="166" fontId="2" fillId="7" borderId="7" xfId="1" applyNumberFormat="1" applyFont="1" applyFill="1" applyBorder="1" applyAlignment="1"/>
    <xf numFmtId="0" fontId="35" fillId="6" borderId="0" xfId="0" applyFont="1" applyFill="1"/>
    <xf numFmtId="0" fontId="36" fillId="0" borderId="0" xfId="0" applyFont="1"/>
    <xf numFmtId="0" fontId="37" fillId="0" borderId="0" xfId="0" applyFont="1" applyAlignment="1">
      <alignment horizontal="left" vertical="center" indent="8"/>
    </xf>
    <xf numFmtId="0" fontId="13" fillId="0" borderId="13" xfId="0" applyFont="1" applyBorder="1"/>
    <xf numFmtId="0" fontId="13" fillId="0" borderId="0" xfId="0" applyFont="1"/>
    <xf numFmtId="0" fontId="30" fillId="0" borderId="0" xfId="0" applyFont="1" applyAlignment="1">
      <alignment horizontal="left"/>
    </xf>
    <xf numFmtId="0" fontId="2" fillId="0" borderId="0" xfId="0" applyFont="1" applyAlignment="1">
      <alignment horizontal="left"/>
    </xf>
    <xf numFmtId="165" fontId="2" fillId="0" borderId="1" xfId="0" applyNumberFormat="1" applyFont="1" applyBorder="1" applyAlignment="1">
      <alignment horizontal="left"/>
    </xf>
    <xf numFmtId="0" fontId="31" fillId="9" borderId="2" xfId="0" applyFont="1" applyFill="1" applyBorder="1" applyAlignment="1">
      <alignment horizontal="center" vertical="center"/>
    </xf>
    <xf numFmtId="0" fontId="31" fillId="9" borderId="4" xfId="0" applyFont="1" applyFill="1" applyBorder="1" applyAlignment="1">
      <alignment horizontal="center" vertical="center"/>
    </xf>
    <xf numFmtId="0" fontId="3" fillId="0" borderId="0" xfId="0" applyFont="1" applyAlignment="1">
      <alignment horizontal="left"/>
    </xf>
    <xf numFmtId="165" fontId="13" fillId="0" borderId="1" xfId="0" applyNumberFormat="1" applyFont="1" applyBorder="1" applyAlignment="1">
      <alignment horizontal="left"/>
    </xf>
    <xf numFmtId="0" fontId="0" fillId="0" borderId="1" xfId="0" applyBorder="1" applyAlignment="1">
      <alignment horizontal="left"/>
    </xf>
    <xf numFmtId="0" fontId="13" fillId="0" borderId="12" xfId="0" applyFont="1" applyBorder="1" applyAlignment="1">
      <alignment horizontal="left"/>
    </xf>
  </cellXfs>
  <cellStyles count="3">
    <cellStyle name="Comma" xfId="1" builtinId="3"/>
    <cellStyle name="Normal" xfId="0" builtinId="0"/>
    <cellStyle name="Percent" xfId="2" builtinId="5"/>
  </cellStyles>
  <dxfs count="35">
    <dxf>
      <fill>
        <patternFill>
          <bgColor theme="5" tint="0.3999450666829432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CC"/>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0"/>
  <sheetViews>
    <sheetView tabSelected="1" topLeftCell="A40" zoomScaleNormal="100" workbookViewId="0">
      <selection activeCell="B54" sqref="B54"/>
    </sheetView>
  </sheetViews>
  <sheetFormatPr defaultColWidth="9.109375" defaultRowHeight="13.2"/>
  <cols>
    <col min="1" max="1" width="12.33203125" style="1" customWidth="1"/>
    <col min="2" max="2" width="83" style="1" customWidth="1"/>
    <col min="3" max="7" width="19.44140625" style="1" customWidth="1"/>
    <col min="8" max="16384" width="9.109375" style="1"/>
  </cols>
  <sheetData>
    <row r="1" spans="1:7" ht="17.399999999999999">
      <c r="A1" s="7" t="s">
        <v>0</v>
      </c>
    </row>
    <row r="2" spans="1:7" ht="17.399999999999999">
      <c r="A2" s="7" t="s">
        <v>1</v>
      </c>
    </row>
    <row r="5" spans="1:7" ht="15" customHeight="1">
      <c r="B5" s="5" t="s">
        <v>2</v>
      </c>
      <c r="C5" s="81"/>
      <c r="D5" s="81"/>
    </row>
    <row r="6" spans="1:7" ht="15" customHeight="1">
      <c r="B6" s="5" t="s">
        <v>3</v>
      </c>
      <c r="C6" s="82"/>
      <c r="D6" s="82"/>
    </row>
    <row r="7" spans="1:7" ht="15" customHeight="1" thickBot="1"/>
    <row r="8" spans="1:7" ht="15" customHeight="1" thickBot="1">
      <c r="B8" s="6" t="s">
        <v>4</v>
      </c>
      <c r="C8" s="9">
        <v>0.25</v>
      </c>
    </row>
    <row r="9" spans="1:7" ht="15" customHeight="1">
      <c r="B9" s="28" t="s">
        <v>5</v>
      </c>
      <c r="C9" s="13"/>
    </row>
    <row r="10" spans="1:7" ht="15" customHeight="1">
      <c r="B10" s="10"/>
      <c r="C10" s="11"/>
    </row>
    <row r="11" spans="1:7" ht="15" customHeight="1" thickBot="1">
      <c r="B11" s="42"/>
      <c r="C11" s="45"/>
      <c r="D11" s="46"/>
    </row>
    <row r="12" spans="1:7" s="47" customFormat="1" ht="46.5" customHeight="1">
      <c r="B12" s="83" t="s">
        <v>6</v>
      </c>
      <c r="C12" s="63" t="s">
        <v>7</v>
      </c>
      <c r="D12" s="63" t="s">
        <v>8</v>
      </c>
      <c r="E12" s="63" t="s">
        <v>9</v>
      </c>
      <c r="F12" s="63" t="s">
        <v>10</v>
      </c>
      <c r="G12" s="64" t="s">
        <v>11</v>
      </c>
    </row>
    <row r="13" spans="1:7" s="47" customFormat="1" ht="15" customHeight="1">
      <c r="B13" s="84"/>
      <c r="C13" s="65" t="s">
        <v>12</v>
      </c>
      <c r="D13" s="65" t="s">
        <v>13</v>
      </c>
      <c r="E13" s="65" t="s">
        <v>13</v>
      </c>
      <c r="F13" s="65" t="s">
        <v>13</v>
      </c>
      <c r="G13" s="66" t="s">
        <v>13</v>
      </c>
    </row>
    <row r="14" spans="1:7" ht="15" customHeight="1">
      <c r="A14" s="5"/>
      <c r="B14" s="48" t="s">
        <v>14</v>
      </c>
      <c r="C14" s="50"/>
      <c r="D14" s="50"/>
      <c r="E14" s="51"/>
      <c r="F14" s="52">
        <f>C14-D14-E14</f>
        <v>0</v>
      </c>
      <c r="G14" s="8"/>
    </row>
    <row r="15" spans="1:7" ht="15" customHeight="1">
      <c r="A15" s="5"/>
      <c r="B15" s="48" t="s">
        <v>15</v>
      </c>
      <c r="C15" s="50"/>
      <c r="D15" s="50"/>
      <c r="E15" s="51"/>
      <c r="F15" s="52">
        <f>C15-D15-E15</f>
        <v>0</v>
      </c>
      <c r="G15" s="8"/>
    </row>
    <row r="16" spans="1:7" ht="15" customHeight="1">
      <c r="A16" s="5"/>
      <c r="B16" s="48" t="s">
        <v>16</v>
      </c>
      <c r="C16" s="50"/>
      <c r="D16" s="50"/>
      <c r="E16" s="51"/>
      <c r="F16" s="52">
        <f t="shared" ref="F16" si="0">C16-D16-E16</f>
        <v>0</v>
      </c>
      <c r="G16" s="8"/>
    </row>
    <row r="17" spans="1:7" ht="15" customHeight="1">
      <c r="A17" s="5"/>
      <c r="B17" s="48" t="s">
        <v>17</v>
      </c>
      <c r="C17" s="53"/>
      <c r="D17" s="54"/>
      <c r="E17" s="55"/>
      <c r="F17" s="56"/>
      <c r="G17" s="8"/>
    </row>
    <row r="18" spans="1:7" ht="15" customHeight="1">
      <c r="A18" s="5"/>
      <c r="B18" s="48" t="s">
        <v>18</v>
      </c>
      <c r="C18" s="57"/>
      <c r="D18" s="58"/>
      <c r="E18" s="59"/>
      <c r="F18" s="60"/>
      <c r="G18" s="8">
        <v>0</v>
      </c>
    </row>
    <row r="19" spans="1:7" ht="15" customHeight="1" thickBot="1">
      <c r="A19" s="5"/>
      <c r="B19" s="49" t="s">
        <v>19</v>
      </c>
      <c r="C19" s="61">
        <f>SUM(C14:C18)</f>
        <v>0</v>
      </c>
      <c r="D19" s="61">
        <f t="shared" ref="D19:F19" si="1">SUM(D14:D18)</f>
        <v>0</v>
      </c>
      <c r="E19" s="61">
        <f t="shared" si="1"/>
        <v>0</v>
      </c>
      <c r="F19" s="61">
        <f t="shared" si="1"/>
        <v>0</v>
      </c>
      <c r="G19" s="62">
        <f>SUM(G14:G18)</f>
        <v>0</v>
      </c>
    </row>
    <row r="20" spans="1:7" ht="15" customHeight="1">
      <c r="A20" s="5"/>
      <c r="B20" s="4"/>
      <c r="C20" s="3"/>
      <c r="D20" s="3"/>
    </row>
    <row r="21" spans="1:7" ht="15" customHeight="1">
      <c r="B21" s="68" t="s">
        <v>20</v>
      </c>
      <c r="C21" s="69" t="str">
        <f>IF(ISERROR(E19/G19),"",E19/G19)</f>
        <v/>
      </c>
      <c r="D21" s="70" t="str">
        <f>IF(AND(C21&lt;&gt;"",C21&gt;C8),"The Dealer appears to be Non-Compliant with the Second Schedule of the Exemption Orders", "The Dealer appears to be Compliant with the Second Schedule of the Exemption Orders")</f>
        <v>The Dealer appears to be Compliant with the Second Schedule of the Exemption Orders</v>
      </c>
      <c r="E21" s="3"/>
      <c r="F21" s="3"/>
    </row>
    <row r="22" spans="1:7" ht="14.4">
      <c r="B22" s="67"/>
      <c r="D22" s="76" t="str">
        <f>IF(F19&gt;0,"The Dealer appears to have holdings in non-allowable FX instruments", "")</f>
        <v/>
      </c>
    </row>
    <row r="23" spans="1:7" ht="14.4">
      <c r="B23" s="67"/>
    </row>
    <row r="24" spans="1:7">
      <c r="A24" s="2" t="s">
        <v>21</v>
      </c>
    </row>
    <row r="25" spans="1:7">
      <c r="A25" s="1" t="s">
        <v>22</v>
      </c>
    </row>
    <row r="26" spans="1:7">
      <c r="A26" s="38" t="s">
        <v>23</v>
      </c>
    </row>
    <row r="27" spans="1:7">
      <c r="A27" s="38" t="s">
        <v>24</v>
      </c>
    </row>
    <row r="28" spans="1:7">
      <c r="A28" s="12" t="s">
        <v>25</v>
      </c>
    </row>
    <row r="29" spans="1:7">
      <c r="A29" s="12" t="s">
        <v>26</v>
      </c>
    </row>
    <row r="30" spans="1:7">
      <c r="A30" s="1" t="s">
        <v>27</v>
      </c>
    </row>
    <row r="31" spans="1:7">
      <c r="A31" s="39" t="s">
        <v>28</v>
      </c>
      <c r="B31" s="39"/>
    </row>
    <row r="32" spans="1:7">
      <c r="A32" s="39" t="s">
        <v>29</v>
      </c>
      <c r="B32" s="39"/>
    </row>
    <row r="33" spans="1:4">
      <c r="A33" s="39" t="s">
        <v>30</v>
      </c>
      <c r="B33" s="39"/>
    </row>
    <row r="34" spans="1:4">
      <c r="A34" s="39" t="s">
        <v>31</v>
      </c>
      <c r="B34" s="39"/>
    </row>
    <row r="35" spans="1:4">
      <c r="A35" s="39" t="s">
        <v>32</v>
      </c>
      <c r="B35" s="39"/>
    </row>
    <row r="36" spans="1:4">
      <c r="A36" s="39" t="s">
        <v>33</v>
      </c>
      <c r="B36" s="39"/>
    </row>
    <row r="37" spans="1:4">
      <c r="A37" s="39" t="s">
        <v>34</v>
      </c>
      <c r="B37" s="39"/>
    </row>
    <row r="38" spans="1:4">
      <c r="A38" s="39" t="s">
        <v>35</v>
      </c>
      <c r="B38" s="39"/>
    </row>
    <row r="39" spans="1:4">
      <c r="A39" s="39" t="s">
        <v>36</v>
      </c>
      <c r="B39" s="39"/>
    </row>
    <row r="40" spans="1:4">
      <c r="A40" s="39" t="s">
        <v>37</v>
      </c>
      <c r="B40" s="39"/>
    </row>
    <row r="41" spans="1:4">
      <c r="A41" s="1" t="s">
        <v>38</v>
      </c>
    </row>
    <row r="42" spans="1:4">
      <c r="A42" s="1" t="s">
        <v>39</v>
      </c>
    </row>
    <row r="43" spans="1:4">
      <c r="A43" s="1" t="s">
        <v>40</v>
      </c>
    </row>
    <row r="44" spans="1:4">
      <c r="A44" s="1" t="s">
        <v>41</v>
      </c>
    </row>
    <row r="45" spans="1:4">
      <c r="A45" s="1" t="s">
        <v>42</v>
      </c>
    </row>
    <row r="46" spans="1:4">
      <c r="A46" s="85" t="s">
        <v>43</v>
      </c>
      <c r="B46" s="85"/>
      <c r="C46" s="85"/>
      <c r="D46" s="85"/>
    </row>
    <row r="47" spans="1:4">
      <c r="A47" s="1" t="s">
        <v>44</v>
      </c>
      <c r="B47" s="4"/>
      <c r="C47" s="4"/>
      <c r="D47" s="4"/>
    </row>
    <row r="48" spans="1:4">
      <c r="A48" s="1" t="s">
        <v>45</v>
      </c>
    </row>
    <row r="50" spans="1:7" ht="14.4">
      <c r="A50" s="77"/>
    </row>
    <row r="51" spans="1:7" ht="14.4">
      <c r="A51" s="77"/>
    </row>
    <row r="62" spans="1:7" ht="21.6" thickBot="1">
      <c r="B62" s="75" t="s">
        <v>46</v>
      </c>
    </row>
    <row r="63" spans="1:7" ht="39.6">
      <c r="B63" s="83" t="s">
        <v>6</v>
      </c>
      <c r="C63" s="63" t="s">
        <v>47</v>
      </c>
      <c r="D63" s="63" t="s">
        <v>48</v>
      </c>
      <c r="E63" s="63" t="s">
        <v>49</v>
      </c>
      <c r="F63" s="63" t="s">
        <v>50</v>
      </c>
      <c r="G63" s="64" t="s">
        <v>11</v>
      </c>
    </row>
    <row r="64" spans="1:7">
      <c r="B64" s="84"/>
      <c r="C64" s="65" t="s">
        <v>51</v>
      </c>
      <c r="D64" s="65" t="s">
        <v>51</v>
      </c>
      <c r="E64" s="65" t="s">
        <v>51</v>
      </c>
      <c r="F64" s="65" t="s">
        <v>51</v>
      </c>
      <c r="G64" s="66" t="s">
        <v>51</v>
      </c>
    </row>
    <row r="65" spans="2:7">
      <c r="B65" s="48" t="s">
        <v>14</v>
      </c>
      <c r="C65" s="71">
        <f t="shared" ref="C65:G69" si="2">C14*$C$9</f>
        <v>0</v>
      </c>
      <c r="D65" s="71">
        <f t="shared" si="2"/>
        <v>0</v>
      </c>
      <c r="E65" s="71">
        <f t="shared" si="2"/>
        <v>0</v>
      </c>
      <c r="F65" s="71">
        <f t="shared" si="2"/>
        <v>0</v>
      </c>
      <c r="G65" s="71">
        <f t="shared" si="2"/>
        <v>0</v>
      </c>
    </row>
    <row r="66" spans="2:7">
      <c r="B66" s="48" t="s">
        <v>52</v>
      </c>
      <c r="C66" s="71">
        <f t="shared" si="2"/>
        <v>0</v>
      </c>
      <c r="D66" s="71">
        <f t="shared" si="2"/>
        <v>0</v>
      </c>
      <c r="E66" s="71">
        <f t="shared" si="2"/>
        <v>0</v>
      </c>
      <c r="F66" s="71">
        <f t="shared" si="2"/>
        <v>0</v>
      </c>
      <c r="G66" s="71">
        <f t="shared" si="2"/>
        <v>0</v>
      </c>
    </row>
    <row r="67" spans="2:7" ht="14.4">
      <c r="B67" s="48" t="s">
        <v>53</v>
      </c>
      <c r="C67" s="71">
        <f t="shared" si="2"/>
        <v>0</v>
      </c>
      <c r="D67" s="71">
        <f t="shared" si="2"/>
        <v>0</v>
      </c>
      <c r="E67" s="71">
        <f t="shared" si="2"/>
        <v>0</v>
      </c>
      <c r="F67" s="71">
        <f t="shared" si="2"/>
        <v>0</v>
      </c>
      <c r="G67" s="71">
        <f t="shared" si="2"/>
        <v>0</v>
      </c>
    </row>
    <row r="68" spans="2:7">
      <c r="B68" s="48" t="s">
        <v>54</v>
      </c>
      <c r="C68" s="71">
        <f t="shared" si="2"/>
        <v>0</v>
      </c>
      <c r="D68" s="71">
        <f t="shared" si="2"/>
        <v>0</v>
      </c>
      <c r="E68" s="71">
        <f t="shared" si="2"/>
        <v>0</v>
      </c>
      <c r="F68" s="71">
        <f t="shared" si="2"/>
        <v>0</v>
      </c>
      <c r="G68" s="71">
        <f t="shared" si="2"/>
        <v>0</v>
      </c>
    </row>
    <row r="69" spans="2:7">
      <c r="B69" s="48" t="s">
        <v>55</v>
      </c>
      <c r="C69" s="71">
        <f t="shared" si="2"/>
        <v>0</v>
      </c>
      <c r="D69" s="71">
        <f t="shared" si="2"/>
        <v>0</v>
      </c>
      <c r="E69" s="71">
        <f t="shared" si="2"/>
        <v>0</v>
      </c>
      <c r="F69" s="71">
        <f t="shared" si="2"/>
        <v>0</v>
      </c>
      <c r="G69" s="71">
        <f t="shared" si="2"/>
        <v>0</v>
      </c>
    </row>
    <row r="70" spans="2:7" ht="13.8" thickBot="1">
      <c r="B70" s="72" t="s">
        <v>19</v>
      </c>
      <c r="C70" s="73">
        <f>SUM(C65:C69)</f>
        <v>0</v>
      </c>
      <c r="D70" s="73">
        <f t="shared" ref="D70:G70" si="3">SUM(D65:D69)</f>
        <v>0</v>
      </c>
      <c r="E70" s="73">
        <f t="shared" si="3"/>
        <v>0</v>
      </c>
      <c r="F70" s="73">
        <f t="shared" si="3"/>
        <v>0</v>
      </c>
      <c r="G70" s="74">
        <f t="shared" si="3"/>
        <v>0</v>
      </c>
    </row>
  </sheetData>
  <mergeCells count="5">
    <mergeCell ref="C5:D5"/>
    <mergeCell ref="C6:D6"/>
    <mergeCell ref="B63:B64"/>
    <mergeCell ref="A46:D46"/>
    <mergeCell ref="B12:B13"/>
  </mergeCells>
  <conditionalFormatting sqref="A16:A31">
    <cfRule type="cellIs" dxfId="34" priority="13" operator="equal">
      <formula>"Dealer appears to be Non-Compliant"</formula>
    </cfRule>
  </conditionalFormatting>
  <conditionalFormatting sqref="A32:A40">
    <cfRule type="cellIs" dxfId="33" priority="17" operator="equal">
      <formula>"Non-Compliant"</formula>
    </cfRule>
  </conditionalFormatting>
  <conditionalFormatting sqref="A43">
    <cfRule type="cellIs" dxfId="32" priority="12" operator="equal">
      <formula>"The CIS appears to be Non-Compliant"</formula>
    </cfRule>
  </conditionalFormatting>
  <conditionalFormatting sqref="A47:A48">
    <cfRule type="cellIs" dxfId="31" priority="1" operator="equal">
      <formula>"Non-Compliant"</formula>
    </cfRule>
  </conditionalFormatting>
  <conditionalFormatting sqref="A41:B42 B43">
    <cfRule type="cellIs" dxfId="30" priority="20" operator="equal">
      <formula>"Dealer appears to be Non-Compliant"</formula>
    </cfRule>
  </conditionalFormatting>
  <conditionalFormatting sqref="A44:B45">
    <cfRule type="cellIs" dxfId="29" priority="15" operator="equal">
      <formula>"Dealer appears to be Non-Compliant"</formula>
    </cfRule>
  </conditionalFormatting>
  <conditionalFormatting sqref="A1:XFD2 B3:XFD3 A4:XFD4 B5:C6 E5:XFD6 A7:XFD10 B11:XFD11 B12 A14:XFD14 A15:E15 G21:XFD21 C22:XFD45 A46 E46:XFD47 B48:XFD48 A49:XFD49 B50:XFD51 A52:XFD62 A63:A70 H63:XFD70 A71:XFD1048576">
    <cfRule type="cellIs" dxfId="28" priority="70" operator="equal">
      <formula>"Dealer appears to be Non-Compliant"</formula>
    </cfRule>
  </conditionalFormatting>
  <conditionalFormatting sqref="A1:XFD24 B25:XFD26 C27:XFD45 A46:XFD46 B47:XFD48 A49:XFD49 B50:XFD51">
    <cfRule type="cellIs" dxfId="27" priority="21" operator="equal">
      <formula>"The Dealer appears to be Non-Compliant"</formula>
    </cfRule>
  </conditionalFormatting>
  <conditionalFormatting sqref="A52:XFD1048576">
    <cfRule type="cellIs" dxfId="26" priority="4" operator="equal">
      <formula>"The Dealer appears to be Non-Compliant"</formula>
    </cfRule>
  </conditionalFormatting>
  <conditionalFormatting sqref="B16:B20">
    <cfRule type="cellIs" dxfId="25" priority="24" operator="equal">
      <formula>"Dealer appears to be Non-Compliant"</formula>
    </cfRule>
  </conditionalFormatting>
  <conditionalFormatting sqref="B21:B23">
    <cfRule type="cellIs" dxfId="24" priority="23" operator="equal">
      <formula>"The CIS appears to be Non-Compliant"</formula>
    </cfRule>
  </conditionalFormatting>
  <conditionalFormatting sqref="B63 B65:G65 B66:E66">
    <cfRule type="cellIs" dxfId="23" priority="11" operator="equal">
      <formula>"Dealer appears to be Non-Compliant"</formula>
    </cfRule>
  </conditionalFormatting>
  <conditionalFormatting sqref="B67:B70">
    <cfRule type="cellIs" dxfId="22" priority="5" operator="equal">
      <formula>"Dealer appears to be Non-Compliant"</formula>
    </cfRule>
  </conditionalFormatting>
  <conditionalFormatting sqref="C21:D21">
    <cfRule type="cellIs" dxfId="21" priority="22" operator="equal">
      <formula>"The CIS appears to be Non-Compliant"</formula>
    </cfRule>
  </conditionalFormatting>
  <conditionalFormatting sqref="C63:G64">
    <cfRule type="cellIs" dxfId="20" priority="3" operator="equal">
      <formula>"Dealer appears to be Non-Compliant"</formula>
    </cfRule>
  </conditionalFormatting>
  <conditionalFormatting sqref="C66:G70 C67:E67 G67">
    <cfRule type="cellIs" dxfId="19" priority="10" operator="equal">
      <formula>"Dealer appears to be Non-Compliant"</formula>
    </cfRule>
  </conditionalFormatting>
  <conditionalFormatting sqref="C12:XFD13">
    <cfRule type="cellIs" dxfId="18" priority="25" operator="equal">
      <formula>"Dealer appears to be Non-Compliant"</formula>
    </cfRule>
  </conditionalFormatting>
  <conditionalFormatting sqref="D22">
    <cfRule type="cellIs" dxfId="17" priority="2" operator="equal">
      <formula>"The CIS appears to be Non-Compliant"</formula>
    </cfRule>
  </conditionalFormatting>
  <conditionalFormatting sqref="F15:XFD16 C16:E16 C17:XFD20">
    <cfRule type="cellIs" dxfId="16" priority="66" operator="equal">
      <formula>"Dealer appears to be Non-Compliant"</formula>
    </cfRule>
  </conditionalFormatting>
  <pageMargins left="0.7" right="0.7" top="0.75" bottom="0.75" header="0.3" footer="0.3"/>
  <pageSetup scale="60" fitToHeight="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57"/>
  <sheetViews>
    <sheetView zoomScaleNormal="100" workbookViewId="0">
      <selection activeCell="B22" sqref="B22"/>
    </sheetView>
  </sheetViews>
  <sheetFormatPr defaultRowHeight="14.4"/>
  <cols>
    <col min="1" max="1" width="12" customWidth="1"/>
    <col min="2" max="2" width="70.109375" customWidth="1"/>
    <col min="3" max="3" width="13.88671875" customWidth="1"/>
    <col min="4" max="4" width="22.44140625" customWidth="1"/>
  </cols>
  <sheetData>
    <row r="1" spans="1:4" ht="15.6">
      <c r="A1" s="27" t="s">
        <v>56</v>
      </c>
    </row>
    <row r="2" spans="1:4" ht="15.6">
      <c r="A2" s="27" t="s">
        <v>57</v>
      </c>
    </row>
    <row r="4" spans="1:4" ht="15" customHeight="1">
      <c r="B4" s="40" t="s">
        <v>58</v>
      </c>
      <c r="C4" s="88"/>
      <c r="D4" s="88"/>
    </row>
    <row r="5" spans="1:4" ht="15" customHeight="1">
      <c r="B5" s="40" t="s">
        <v>59</v>
      </c>
      <c r="C5" s="87">
        <f>'SD Data'!C5:D5</f>
        <v>0</v>
      </c>
      <c r="D5" s="87"/>
    </row>
    <row r="6" spans="1:4" ht="15" customHeight="1">
      <c r="B6" s="40" t="s">
        <v>3</v>
      </c>
      <c r="C6" s="86">
        <f>'SD Data'!C6:D6</f>
        <v>0</v>
      </c>
      <c r="D6" s="86"/>
    </row>
    <row r="7" spans="1:4" ht="15" thickBot="1"/>
    <row r="8" spans="1:4" ht="15" thickBot="1">
      <c r="B8" s="6" t="s">
        <v>4</v>
      </c>
      <c r="C8" s="14">
        <v>0.25</v>
      </c>
    </row>
    <row r="9" spans="1:4">
      <c r="B9" s="28" t="s">
        <v>60</v>
      </c>
      <c r="C9" s="33"/>
    </row>
    <row r="10" spans="1:4">
      <c r="B10" s="10"/>
    </row>
    <row r="11" spans="1:4" ht="15" thickBot="1">
      <c r="B11" s="10"/>
    </row>
    <row r="12" spans="1:4" s="34" customFormat="1" ht="17.399999999999999">
      <c r="B12" s="35" t="s">
        <v>61</v>
      </c>
      <c r="C12" s="36" t="s">
        <v>62</v>
      </c>
      <c r="D12" s="37" t="s">
        <v>63</v>
      </c>
    </row>
    <row r="13" spans="1:4" ht="15" customHeight="1">
      <c r="B13" s="31" t="s">
        <v>64</v>
      </c>
      <c r="C13" s="22"/>
      <c r="D13" s="41">
        <f t="shared" ref="D13:D15" si="0">C13*$C$9</f>
        <v>0</v>
      </c>
    </row>
    <row r="14" spans="1:4" ht="15" customHeight="1">
      <c r="B14" s="31" t="s">
        <v>65</v>
      </c>
      <c r="C14" s="22"/>
      <c r="D14" s="41">
        <f t="shared" si="0"/>
        <v>0</v>
      </c>
    </row>
    <row r="15" spans="1:4" ht="15" customHeight="1">
      <c r="B15" s="31" t="s">
        <v>66</v>
      </c>
      <c r="C15" s="22"/>
      <c r="D15" s="41">
        <f t="shared" si="0"/>
        <v>0</v>
      </c>
    </row>
    <row r="16" spans="1:4" ht="15" customHeight="1">
      <c r="B16" s="31" t="s">
        <v>67</v>
      </c>
      <c r="C16" s="32">
        <f>C13-C14-C15</f>
        <v>0</v>
      </c>
      <c r="D16" s="41">
        <f>C16*$C$9</f>
        <v>0</v>
      </c>
    </row>
    <row r="17" spans="2:6" ht="15" customHeight="1">
      <c r="B17" s="31"/>
      <c r="C17" s="29"/>
      <c r="D17" s="30"/>
    </row>
    <row r="18" spans="2:6" ht="15" customHeight="1">
      <c r="B18" s="43" t="s">
        <v>68</v>
      </c>
      <c r="C18" s="16"/>
      <c r="D18" s="17"/>
    </row>
    <row r="19" spans="2:6" ht="15" customHeight="1">
      <c r="B19" s="44" t="s">
        <v>69</v>
      </c>
      <c r="C19" s="22"/>
      <c r="D19" s="18">
        <f>C19*$C$9</f>
        <v>0</v>
      </c>
    </row>
    <row r="20" spans="2:6" ht="15" customHeight="1">
      <c r="B20" s="44" t="s">
        <v>70</v>
      </c>
      <c r="C20" s="22"/>
      <c r="D20" s="18">
        <f t="shared" ref="D20:D21" si="1">C20*$C$9</f>
        <v>0</v>
      </c>
    </row>
    <row r="21" spans="2:6" ht="15" customHeight="1">
      <c r="B21" s="44" t="s">
        <v>71</v>
      </c>
      <c r="C21" s="22"/>
      <c r="D21" s="18">
        <f t="shared" si="1"/>
        <v>0</v>
      </c>
    </row>
    <row r="22" spans="2:6" ht="15" customHeight="1">
      <c r="B22" s="19" t="s">
        <v>72</v>
      </c>
      <c r="C22" s="23">
        <f>SUM(C19:C21)</f>
        <v>0</v>
      </c>
      <c r="D22" s="25">
        <f>SUM(D19:D21)</f>
        <v>0</v>
      </c>
    </row>
    <row r="23" spans="2:6" ht="15" customHeight="1">
      <c r="B23" s="20"/>
      <c r="C23" s="16"/>
      <c r="D23" s="17"/>
    </row>
    <row r="24" spans="2:6" ht="15" customHeight="1">
      <c r="B24" s="43" t="s">
        <v>73</v>
      </c>
      <c r="C24" s="16"/>
      <c r="D24" s="17"/>
    </row>
    <row r="25" spans="2:6" ht="15" customHeight="1">
      <c r="B25" s="44" t="s">
        <v>69</v>
      </c>
      <c r="C25" s="22"/>
      <c r="D25" s="18">
        <f t="shared" ref="D25:D27" si="2">C25*$C$9</f>
        <v>0</v>
      </c>
    </row>
    <row r="26" spans="2:6" ht="15" customHeight="1">
      <c r="B26" s="44" t="s">
        <v>70</v>
      </c>
      <c r="C26" s="22"/>
      <c r="D26" s="18">
        <f t="shared" si="2"/>
        <v>0</v>
      </c>
    </row>
    <row r="27" spans="2:6" ht="15" customHeight="1">
      <c r="B27" s="44" t="s">
        <v>74</v>
      </c>
      <c r="C27" s="22"/>
      <c r="D27" s="18">
        <f t="shared" si="2"/>
        <v>0</v>
      </c>
    </row>
    <row r="28" spans="2:6" ht="15" customHeight="1" thickBot="1">
      <c r="B28" s="21" t="s">
        <v>75</v>
      </c>
      <c r="C28" s="24">
        <f>SUM(C25:C27)</f>
        <v>0</v>
      </c>
      <c r="D28" s="26">
        <f>SUM(D25:D27)</f>
        <v>0</v>
      </c>
    </row>
    <row r="30" spans="2:6" ht="16.2">
      <c r="B30" s="80" t="s">
        <v>76</v>
      </c>
      <c r="C30" s="15" t="str">
        <f>IF(ISERROR((C22+C14)/C28),"",(C22+C14)/C28)</f>
        <v/>
      </c>
      <c r="D30" s="78" t="str">
        <f>IF(AND(C30&lt;&gt;"",C30&gt;C8),"The CIS appears to be Non-Compliant with the Second Schedule of the Exemption Orders", "The CIS appears to be Compliant with the Second Schedule of the Exemption Orders")</f>
        <v>The CIS appears to be Compliant with the Second Schedule of the Exemption Orders</v>
      </c>
      <c r="E30" s="79"/>
      <c r="F30" s="79"/>
    </row>
    <row r="31" spans="2:6">
      <c r="D31" s="76" t="str">
        <f>IF(C16&gt;0,"The CIS appears to have holdings in non-allowable FX instruments", "")</f>
        <v/>
      </c>
    </row>
    <row r="33" spans="1:4">
      <c r="A33" s="2" t="s">
        <v>21</v>
      </c>
      <c r="B33" s="1"/>
      <c r="C33" s="1"/>
      <c r="D33" s="1"/>
    </row>
    <row r="34" spans="1:4" s="1" customFormat="1" ht="13.2">
      <c r="A34" s="1" t="s">
        <v>77</v>
      </c>
    </row>
    <row r="35" spans="1:4">
      <c r="A35" s="1" t="s">
        <v>78</v>
      </c>
      <c r="B35" s="1"/>
      <c r="C35" s="1"/>
      <c r="D35" s="1"/>
    </row>
    <row r="36" spans="1:4">
      <c r="A36" s="38" t="s">
        <v>23</v>
      </c>
      <c r="B36" s="1"/>
      <c r="C36" s="1"/>
      <c r="D36" s="1"/>
    </row>
    <row r="37" spans="1:4">
      <c r="A37" s="38" t="s">
        <v>79</v>
      </c>
      <c r="B37" s="1"/>
      <c r="C37" s="1"/>
      <c r="D37" s="1"/>
    </row>
    <row r="38" spans="1:4">
      <c r="A38" s="12" t="s">
        <v>80</v>
      </c>
      <c r="B38" s="1"/>
      <c r="C38" s="1"/>
      <c r="D38" s="1"/>
    </row>
    <row r="39" spans="1:4">
      <c r="A39" s="12" t="s">
        <v>81</v>
      </c>
      <c r="B39" s="1"/>
      <c r="C39" s="1"/>
      <c r="D39" s="1"/>
    </row>
    <row r="40" spans="1:4">
      <c r="A40" s="38" t="s">
        <v>82</v>
      </c>
      <c r="B40" s="1"/>
      <c r="C40" s="1"/>
      <c r="D40" s="1"/>
    </row>
    <row r="41" spans="1:4">
      <c r="A41" s="1" t="s">
        <v>83</v>
      </c>
      <c r="B41" s="1"/>
      <c r="C41" s="1"/>
      <c r="D41" s="1"/>
    </row>
    <row r="42" spans="1:4" s="1" customFormat="1" ht="13.2">
      <c r="A42" s="39" t="s">
        <v>28</v>
      </c>
      <c r="B42" s="39"/>
    </row>
    <row r="43" spans="1:4" s="1" customFormat="1" ht="13.2">
      <c r="A43" s="39" t="s">
        <v>29</v>
      </c>
      <c r="B43" s="39"/>
    </row>
    <row r="44" spans="1:4" s="1" customFormat="1" ht="13.2">
      <c r="A44" s="39" t="s">
        <v>30</v>
      </c>
      <c r="B44" s="39"/>
    </row>
    <row r="45" spans="1:4" s="1" customFormat="1" ht="13.2">
      <c r="A45" s="39" t="s">
        <v>31</v>
      </c>
      <c r="B45" s="39"/>
    </row>
    <row r="46" spans="1:4" s="1" customFormat="1" ht="13.2">
      <c r="A46" s="39" t="s">
        <v>32</v>
      </c>
      <c r="B46" s="39"/>
    </row>
    <row r="47" spans="1:4" s="1" customFormat="1" ht="13.2">
      <c r="A47" s="39" t="s">
        <v>33</v>
      </c>
      <c r="B47" s="39"/>
    </row>
    <row r="48" spans="1:4" s="1" customFormat="1" ht="13.2">
      <c r="A48" s="39" t="s">
        <v>34</v>
      </c>
      <c r="B48" s="39"/>
    </row>
    <row r="49" spans="1:4" s="1" customFormat="1" ht="13.2">
      <c r="A49" s="39" t="s">
        <v>84</v>
      </c>
      <c r="B49" s="39"/>
    </row>
    <row r="50" spans="1:4" s="1" customFormat="1" ht="13.2">
      <c r="A50" s="39" t="s">
        <v>36</v>
      </c>
      <c r="B50" s="39"/>
    </row>
    <row r="51" spans="1:4" s="1" customFormat="1" ht="13.2">
      <c r="A51" s="39" t="s">
        <v>37</v>
      </c>
      <c r="B51" s="39"/>
    </row>
    <row r="52" spans="1:4">
      <c r="A52" s="1" t="s">
        <v>85</v>
      </c>
      <c r="B52" s="1"/>
      <c r="C52" s="1"/>
      <c r="D52" s="1"/>
    </row>
    <row r="53" spans="1:4">
      <c r="A53" s="1" t="s">
        <v>39</v>
      </c>
      <c r="B53" s="1"/>
      <c r="C53" s="1"/>
      <c r="D53" s="1"/>
    </row>
    <row r="54" spans="1:4">
      <c r="A54" s="1" t="s">
        <v>41</v>
      </c>
      <c r="B54" s="1"/>
      <c r="C54" s="1"/>
      <c r="D54" s="1"/>
    </row>
    <row r="55" spans="1:4">
      <c r="A55" s="1" t="s">
        <v>42</v>
      </c>
      <c r="B55" s="1"/>
      <c r="C55" s="1"/>
      <c r="D55" s="1"/>
    </row>
    <row r="56" spans="1:4">
      <c r="A56" s="1" t="s">
        <v>86</v>
      </c>
      <c r="B56" s="1"/>
      <c r="C56" s="1"/>
      <c r="D56" s="1"/>
    </row>
    <row r="57" spans="1:4">
      <c r="A57" s="1" t="s">
        <v>87</v>
      </c>
    </row>
  </sheetData>
  <mergeCells count="3">
    <mergeCell ref="C6:D6"/>
    <mergeCell ref="C5:D5"/>
    <mergeCell ref="C4:D4"/>
  </mergeCells>
  <conditionalFormatting sqref="A1:A2">
    <cfRule type="cellIs" dxfId="15" priority="24" operator="equal">
      <formula>"Dealer appears to be Non-Compliant"</formula>
    </cfRule>
  </conditionalFormatting>
  <conditionalFormatting sqref="A33 C33:D41">
    <cfRule type="cellIs" dxfId="14" priority="20" operator="equal">
      <formula>"Dealer appears to be Non-Compliant"</formula>
    </cfRule>
  </conditionalFormatting>
  <conditionalFormatting sqref="A34">
    <cfRule type="cellIs" dxfId="13" priority="11" operator="equal">
      <formula>"The CIS appears to be Non-Compliant"</formula>
    </cfRule>
  </conditionalFormatting>
  <conditionalFormatting sqref="A35:A42 C42:XFD51">
    <cfRule type="cellIs" dxfId="12" priority="5" operator="equal">
      <formula>"Dealer appears to be Non-Compliant"</formula>
    </cfRule>
  </conditionalFormatting>
  <conditionalFormatting sqref="A43:A51">
    <cfRule type="cellIs" dxfId="11" priority="2" operator="equal">
      <formula>"Non-Compliant"</formula>
    </cfRule>
  </conditionalFormatting>
  <conditionalFormatting sqref="A56:A57">
    <cfRule type="cellIs" dxfId="10" priority="1" operator="equal">
      <formula>"Non-Compliant"</formula>
    </cfRule>
  </conditionalFormatting>
  <conditionalFormatting sqref="A52:D55">
    <cfRule type="cellIs" dxfId="9" priority="16" operator="equal">
      <formula>"Dealer appears to be Non-Compliant"</formula>
    </cfRule>
  </conditionalFormatting>
  <conditionalFormatting sqref="B4:B6">
    <cfRule type="cellIs" dxfId="8" priority="12" operator="equal">
      <formula>"Dealer appears to be Non-Compliant"</formula>
    </cfRule>
  </conditionalFormatting>
  <conditionalFormatting sqref="B9:B11">
    <cfRule type="cellIs" dxfId="7" priority="21" operator="equal">
      <formula>"Dealer appears to be Non-Compliant"</formula>
    </cfRule>
  </conditionalFormatting>
  <conditionalFormatting sqref="B8:C8">
    <cfRule type="cellIs" dxfId="6" priority="26" operator="equal">
      <formula>"Dealer appears to be Non-Compliant"</formula>
    </cfRule>
  </conditionalFormatting>
  <conditionalFormatting sqref="C4:C5">
    <cfRule type="cellIs" dxfId="5" priority="13" operator="equal">
      <formula>"The CIS appears to be Non-Compliant"</formula>
    </cfRule>
  </conditionalFormatting>
  <conditionalFormatting sqref="C42:XFD51">
    <cfRule type="cellIs" dxfId="4" priority="4" operator="equal">
      <formula>"The Dealer appears to be Non-Compliant"</formula>
    </cfRule>
  </conditionalFormatting>
  <conditionalFormatting sqref="D31">
    <cfRule type="cellIs" dxfId="3" priority="7" operator="equal">
      <formula>"The CIS appears to be Non-Compliant"</formula>
    </cfRule>
    <cfRule type="cellIs" dxfId="2" priority="8" operator="equal">
      <formula>"The Dealer appears to be Non-Compliant"</formula>
    </cfRule>
    <cfRule type="cellIs" dxfId="1" priority="9" operator="equal">
      <formula>"Dealer appears to be Non-Compliant"</formula>
    </cfRule>
  </conditionalFormatting>
  <conditionalFormatting sqref="F22">
    <cfRule type="cellIs" dxfId="0" priority="6" operator="equal">
      <formula>"The CIS appears to be Non-Compliant with the Second Schedule of the Exemption Orders"</formula>
    </cfRule>
  </conditionalFormatting>
  <pageMargins left="0.7" right="0.7" top="0.75" bottom="0.75" header="0.3" footer="0.3"/>
  <pageSetup paperSize="5" scale="92"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47a6aa-edf5-4c38-918c-19179fde80ca" xsi:nil="true"/>
    <lcf76f155ced4ddcb4097134ff3c332f xmlns="90515142-e6db-4d98-9216-21f9efd946c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CC5B4998917947BAFAC6AFEAA3102B" ma:contentTypeVersion="15" ma:contentTypeDescription="Create a new document." ma:contentTypeScope="" ma:versionID="8f481c0c2c86e8ac17fa2d305d739293">
  <xsd:schema xmlns:xsd="http://www.w3.org/2001/XMLSchema" xmlns:xs="http://www.w3.org/2001/XMLSchema" xmlns:p="http://schemas.microsoft.com/office/2006/metadata/properties" xmlns:ns2="90515142-e6db-4d98-9216-21f9efd946c7" xmlns:ns3="5647a6aa-edf5-4c38-918c-19179fde80ca" targetNamespace="http://schemas.microsoft.com/office/2006/metadata/properties" ma:root="true" ma:fieldsID="5214fdbe44602b40e47626f22d1a67e4" ns2:_="" ns3:_="">
    <xsd:import namespace="90515142-e6db-4d98-9216-21f9efd946c7"/>
    <xsd:import namespace="5647a6aa-edf5-4c38-918c-19179fde80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515142-e6db-4d98-9216-21f9efd946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0b704a9-bb0d-432e-b463-93e09f27766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47a6aa-edf5-4c38-918c-19179fde80c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beeecf0-1912-44a3-b837-e4ec1024b935}" ma:internalName="TaxCatchAll" ma:showField="CatchAllData" ma:web="5647a6aa-edf5-4c38-918c-19179fde80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6764C3-EDA9-4025-933F-48808178F42E}">
  <ds:schemaRefs>
    <ds:schemaRef ds:uri="http://purl.org/dc/elements/1.1/"/>
    <ds:schemaRef ds:uri="http://purl.org/dc/terms/"/>
    <ds:schemaRef ds:uri="http://www.w3.org/XML/1998/namespace"/>
    <ds:schemaRef ds:uri="http://schemas.microsoft.com/office/2006/documentManagement/types"/>
    <ds:schemaRef ds:uri="5647a6aa-edf5-4c38-918c-19179fde80ca"/>
    <ds:schemaRef ds:uri="http://schemas.openxmlformats.org/package/2006/metadata/core-properties"/>
    <ds:schemaRef ds:uri="http://schemas.microsoft.com/office/infopath/2007/PartnerControls"/>
    <ds:schemaRef ds:uri="90515142-e6db-4d98-9216-21f9efd946c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056AD79-40AB-4A14-81B0-14A713789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515142-e6db-4d98-9216-21f9efd946c7"/>
    <ds:schemaRef ds:uri="5647a6aa-edf5-4c38-918c-19179fde80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CD89AF-431B-4E8F-9358-CF2B5A76A0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SD Data</vt:lpstr>
      <vt:lpstr>CIS Data </vt:lpstr>
      <vt:lpstr>'CIS Data '!Print_Area</vt:lpstr>
      <vt:lpstr>'SD Data'!Print_Area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Lyndon Martin</dc:creator>
  <cp:keywords/>
  <dc:description/>
  <cp:lastModifiedBy>Wayne D. Campbell</cp:lastModifiedBy>
  <cp:revision/>
  <dcterms:created xsi:type="dcterms:W3CDTF">2016-02-18T13:42:01Z</dcterms:created>
  <dcterms:modified xsi:type="dcterms:W3CDTF">2025-03-20T14:11:08Z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0x010100DCCC5B4998917947BAFAC6AFEAA3102B</vt:lpwstr>
  </property>
  <property fmtid="{D5CDD505-2E9C-101B-9397-08002B2CF9AE}" pid="3" name="Order">
    <vt:r8>2319200</vt:r8>
  </property>
  <property fmtid="{D5CDD505-2E9C-101B-9397-08002B2CF9AE}" pid="4" name="MediaServiceImageTags">
    <vt:lpwstr/>
  </property>
</Properties>
</file>