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scjamaicaoutlook.sharepoint.com/sites/SecuritiesReportTeam/Securities Doc Library/securities/Market Intermediaries Unit/PRUDENTIAL REPORTING/Large Exposure Submissions/"/>
    </mc:Choice>
  </mc:AlternateContent>
  <xr:revisionPtr revIDLastSave="1" documentId="11_637E49BE662A73FEA9C1160596B68E644CE8FE98" xr6:coauthVersionLast="47" xr6:coauthVersionMax="47" xr10:uidLastSave="{040C7181-3C16-4767-BCFF-C02D87D4CD01}"/>
  <workbookProtection workbookPassword="CC50" lockStructure="1"/>
  <bookViews>
    <workbookView xWindow="-108" yWindow="-108" windowWidth="23256" windowHeight="12456" activeTab="1" xr2:uid="{00000000-000D-0000-FFFF-FFFF00000000}"/>
  </bookViews>
  <sheets>
    <sheet name="Large Exposure" sheetId="1" r:id="rId1"/>
    <sheet name="Ex Rate" sheetId="2" r:id="rId2"/>
  </sheets>
  <definedNames>
    <definedName name="_ftn1" localSheetId="0">'Large Exposure'!$B$13</definedName>
    <definedName name="_ftnref1" localSheetId="0">'Large Exposure'!$B$10</definedName>
    <definedName name="Residence_of_Counterparty" comment="Residence of the counterparty refers to the country in which the counterparty is legally registered" localSheetId="0">'Large Exposure'!$B$10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K21" i="1" s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1" i="1"/>
  <c r="K12" i="1" l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1" i="1"/>
</calcChain>
</file>

<file path=xl/sharedStrings.xml><?xml version="1.0" encoding="utf-8"?>
<sst xmlns="http://schemas.openxmlformats.org/spreadsheetml/2006/main" count="48" uniqueCount="43">
  <si>
    <t>FINANCIAL SERVICES COMMISSION</t>
  </si>
  <si>
    <t>LARGE EXPOSURE REPORTING TEMPLATE</t>
  </si>
  <si>
    <t>REPORTING LICENSEE:</t>
  </si>
  <si>
    <t>REPORTING PERIOD:</t>
  </si>
  <si>
    <t>CAPITAL BASE $'000'S:</t>
  </si>
  <si>
    <t>Name of Counterparty</t>
  </si>
  <si>
    <t>Residence of Counterparty (2)</t>
  </si>
  <si>
    <t>Nature of Counterparty's Business (3)</t>
  </si>
  <si>
    <t>Type of Counterparty (4)</t>
  </si>
  <si>
    <t>Group Name (where applicable)</t>
  </si>
  <si>
    <t>Type of Exposure (5)</t>
  </si>
  <si>
    <t>Maturity Date of Exposure dd/mm/yyyy (where applicable)</t>
  </si>
  <si>
    <t>Exposure  Currency (6)</t>
  </si>
  <si>
    <t>Value of Exposure in Transaction Currency $'000</t>
  </si>
  <si>
    <t>Value of Exposure in $'000s  (JMD equivalent) (1)</t>
  </si>
  <si>
    <t>Exposure as a Percentage of Capital Base</t>
  </si>
  <si>
    <t>Key Notes:</t>
  </si>
  <si>
    <t>(1)</t>
  </si>
  <si>
    <t>Exchange Rate to be used is the Bank of Jamaica ten (10) day moving average rate</t>
  </si>
  <si>
    <t>USD</t>
  </si>
  <si>
    <t>(2)</t>
  </si>
  <si>
    <t>Residence of the counterparty refers to the country in which the counterparty is legally registered</t>
  </si>
  <si>
    <t>Related to Licensee</t>
  </si>
  <si>
    <t>GBP</t>
  </si>
  <si>
    <t>(3)</t>
  </si>
  <si>
    <t>Nature of the counterparty business refers to the sector in which the counterparty operates</t>
  </si>
  <si>
    <t>Not Related to Licensee</t>
  </si>
  <si>
    <t>CAN</t>
  </si>
  <si>
    <t>(4)</t>
  </si>
  <si>
    <t>Type of counterparty refers to whether or not the counterparty is related to the reporting licensee</t>
  </si>
  <si>
    <t>Bond</t>
  </si>
  <si>
    <t>EUR</t>
  </si>
  <si>
    <t>(5)</t>
  </si>
  <si>
    <t>Type of exposure refers to the nature  of the exposure for example; bonds, equity, reverse repurchase agreement, collective investment scheme etc.</t>
  </si>
  <si>
    <t>Collective Investment Scheme</t>
  </si>
  <si>
    <t>JMD</t>
  </si>
  <si>
    <t>(6)</t>
  </si>
  <si>
    <t>Currencies not listed on the exchange rate sheet should be converted to US$</t>
  </si>
  <si>
    <t>Equity/Shares</t>
  </si>
  <si>
    <t>Reverse Repurchase Agreement</t>
  </si>
  <si>
    <t>Loans</t>
  </si>
  <si>
    <t>Deposits</t>
  </si>
  <si>
    <t>EXCHANGE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</si>
</sst>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;;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0" fillId="0" borderId="1" xfId="0" applyBorder="1" applyAlignment="1">
      <alignment horizontal="center" wrapText="1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3" fillId="0" borderId="0" xfId="0" applyFont="1" applyAlignment="1">
      <alignment wrapText="1"/>
    </xf>
    <xf numFmtId="0" fontId="3" fillId="0" borderId="0" xfId="3" applyNumberFormat="1" applyFont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3" fillId="0" borderId="1" xfId="3" applyNumberFormat="1" applyFont="1" applyBorder="1" applyProtection="1">
      <protection locked="0"/>
    </xf>
    <xf numFmtId="0" fontId="3" fillId="3" borderId="1" xfId="4" applyNumberFormat="1" applyFont="1" applyFill="1" applyBorder="1" applyProtection="1"/>
    <xf numFmtId="0" fontId="3" fillId="0" borderId="0" xfId="0" applyFont="1" applyAlignment="1">
      <alignment horizontal="right"/>
    </xf>
    <xf numFmtId="165" fontId="0" fillId="0" borderId="0" xfId="0" applyNumberFormat="1" applyAlignment="1">
      <alignment horizontal="center" wrapText="1"/>
    </xf>
    <xf numFmtId="0" fontId="3" fillId="0" borderId="1" xfId="3" applyNumberFormat="1" applyFont="1" applyBorder="1" applyProtection="1"/>
    <xf numFmtId="165" fontId="0" fillId="0" borderId="0" xfId="0" applyNumberFormat="1"/>
    <xf numFmtId="0" fontId="0" fillId="0" borderId="1" xfId="0" applyBorder="1" applyProtection="1">
      <protection locked="0"/>
    </xf>
    <xf numFmtId="49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5">
    <cellStyle name="Comma" xfId="3" builtinId="3"/>
    <cellStyle name="Comma 2 3" xfId="2" xr:uid="{00000000-0005-0000-0000-000001000000}"/>
    <cellStyle name="Normal" xfId="0" builtinId="0"/>
    <cellStyle name="Normal 16" xfId="1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zoomScale="91" zoomScaleNormal="91" workbookViewId="0">
      <selection activeCell="A11" sqref="A11"/>
    </sheetView>
  </sheetViews>
  <sheetFormatPr defaultColWidth="9.109375" defaultRowHeight="14.4" x14ac:dyDescent="0.3"/>
  <cols>
    <col min="1" max="1" width="23.5546875" style="1" customWidth="1"/>
    <col min="2" max="2" width="18.6640625" style="1" customWidth="1"/>
    <col min="3" max="3" width="13.88671875" style="1" customWidth="1"/>
    <col min="4" max="4" width="22.44140625" style="1" bestFit="1" customWidth="1"/>
    <col min="5" max="5" width="17.44140625" style="1" customWidth="1"/>
    <col min="6" max="6" width="30" style="1" bestFit="1" customWidth="1"/>
    <col min="7" max="7" width="16.5546875" style="1" customWidth="1"/>
    <col min="8" max="8" width="15.88671875" style="1" customWidth="1"/>
    <col min="9" max="9" width="21.5546875" style="1" customWidth="1"/>
    <col min="10" max="10" width="21" style="1" customWidth="1"/>
    <col min="11" max="11" width="13.6640625" style="1" customWidth="1"/>
    <col min="12" max="16384" width="9.109375" style="1"/>
  </cols>
  <sheetData>
    <row r="1" spans="1:11" x14ac:dyDescent="0.3">
      <c r="A1" s="1" t="s">
        <v>0</v>
      </c>
    </row>
    <row r="2" spans="1:11" x14ac:dyDescent="0.3">
      <c r="A2" s="1" t="s">
        <v>1</v>
      </c>
    </row>
    <row r="3" spans="1:11" x14ac:dyDescent="0.3">
      <c r="G3" s="4"/>
    </row>
    <row r="4" spans="1:11" x14ac:dyDescent="0.3">
      <c r="A4" s="1" t="s">
        <v>2</v>
      </c>
      <c r="B4" s="5"/>
    </row>
    <row r="5" spans="1:11" x14ac:dyDescent="0.3">
      <c r="A5" s="1" t="s">
        <v>3</v>
      </c>
      <c r="B5" s="5"/>
    </row>
    <row r="7" spans="1:11" x14ac:dyDescent="0.3">
      <c r="A7" s="6"/>
      <c r="B7" s="6"/>
      <c r="C7" s="6"/>
      <c r="D7" s="6"/>
    </row>
    <row r="8" spans="1:11" x14ac:dyDescent="0.3">
      <c r="A8" s="1" t="s">
        <v>4</v>
      </c>
      <c r="B8" s="7"/>
      <c r="C8" s="6"/>
      <c r="D8" s="6"/>
    </row>
    <row r="9" spans="1:11" x14ac:dyDescent="0.3">
      <c r="B9" s="6"/>
      <c r="C9" s="6"/>
      <c r="D9" s="6"/>
    </row>
    <row r="10" spans="1:11" ht="72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9" t="s">
        <v>15</v>
      </c>
    </row>
    <row r="11" spans="1:11" x14ac:dyDescent="0.3">
      <c r="A11" s="10"/>
      <c r="B11" s="10"/>
      <c r="C11" s="10"/>
      <c r="D11" s="10"/>
      <c r="E11" s="10"/>
      <c r="F11" s="10"/>
      <c r="G11" s="10"/>
      <c r="H11" s="10"/>
      <c r="I11" s="11"/>
      <c r="J11" s="15" t="str">
        <f>IFERROR(VLOOKUP(H11,'Ex Rate'!A$3:B$7,2,FALSE)*I11,"")</f>
        <v/>
      </c>
      <c r="K11" s="12" t="str">
        <f>IF(AND(B$8&lt;&gt;"", J11&lt;&gt;""),(J11/B$8),"")</f>
        <v/>
      </c>
    </row>
    <row r="12" spans="1:1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5" t="str">
        <f>IFERROR(VLOOKUP(H12,'Ex Rate'!A$3:B$7,2,FALSE)*I12,"")</f>
        <v/>
      </c>
      <c r="K12" s="12" t="str">
        <f t="shared" ref="K12:K36" si="0">IF(AND(B$8&lt;&gt;"", J12&lt;&gt;""),(J12/B$8),"")</f>
        <v/>
      </c>
    </row>
    <row r="13" spans="1:1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5" t="str">
        <f>IFERROR(VLOOKUP(H13,'Ex Rate'!A$3:B$7,2,FALSE)*I13,"")</f>
        <v/>
      </c>
      <c r="K13" s="12" t="str">
        <f t="shared" si="0"/>
        <v/>
      </c>
    </row>
    <row r="14" spans="1:1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5" t="str">
        <f>IFERROR(VLOOKUP(H14,'Ex Rate'!A$3:B$7,2,FALSE)*I14,"")</f>
        <v/>
      </c>
      <c r="K14" s="12" t="str">
        <f t="shared" si="0"/>
        <v/>
      </c>
    </row>
    <row r="15" spans="1:1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5" t="str">
        <f>IFERROR(VLOOKUP(H15,'Ex Rate'!A$3:B$7,2,FALSE)*I15,"")</f>
        <v/>
      </c>
      <c r="K15" s="12" t="str">
        <f t="shared" si="0"/>
        <v/>
      </c>
    </row>
    <row r="16" spans="1:1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5" t="str">
        <f>IFERROR(VLOOKUP(H16,'Ex Rate'!A$3:B$7,2,FALSE)*I16,"")</f>
        <v/>
      </c>
      <c r="K16" s="12" t="str">
        <f t="shared" si="0"/>
        <v/>
      </c>
    </row>
    <row r="17" spans="1:1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5" t="str">
        <f>IFERROR(VLOOKUP(H17,'Ex Rate'!A$3:B$7,2,FALSE)*I17,"")</f>
        <v/>
      </c>
      <c r="K17" s="12" t="str">
        <f t="shared" si="0"/>
        <v/>
      </c>
    </row>
    <row r="18" spans="1:1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5" t="str">
        <f>IFERROR(VLOOKUP(H18,'Ex Rate'!A$3:B$7,2,FALSE)*I18,"")</f>
        <v/>
      </c>
      <c r="K18" s="12" t="str">
        <f t="shared" si="0"/>
        <v/>
      </c>
    </row>
    <row r="19" spans="1:1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5" t="str">
        <f>IFERROR(VLOOKUP(H19,'Ex Rate'!A$3:B$7,2,FALSE)*I19,"")</f>
        <v/>
      </c>
      <c r="K19" s="12" t="str">
        <f t="shared" si="0"/>
        <v/>
      </c>
    </row>
    <row r="20" spans="1:1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5" t="str">
        <f>IFERROR(VLOOKUP(H20,'Ex Rate'!A$3:B$7,2,FALSE)*I20,"")</f>
        <v/>
      </c>
      <c r="K20" s="12" t="str">
        <f t="shared" si="0"/>
        <v/>
      </c>
    </row>
    <row r="21" spans="1:1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5" t="str">
        <f>IFERROR(VLOOKUP(H21,'Ex Rate'!A$3:B$7,2,FALSE)*I21,"")</f>
        <v/>
      </c>
      <c r="K21" s="12" t="str">
        <f>IF(AND(B$8&lt;&gt;"", J21&lt;&gt;""),(J21/B$8),"")</f>
        <v/>
      </c>
    </row>
    <row r="22" spans="1:1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5" t="str">
        <f>IFERROR(VLOOKUP(H22,'Ex Rate'!A$3:B$7,2,FALSE)*I22,"")</f>
        <v/>
      </c>
      <c r="K22" s="12" t="str">
        <f t="shared" si="0"/>
        <v/>
      </c>
    </row>
    <row r="23" spans="1:1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5" t="str">
        <f>IFERROR(VLOOKUP(H23,'Ex Rate'!A$3:B$7,2,FALSE)*I23,"")</f>
        <v/>
      </c>
      <c r="K23" s="12" t="str">
        <f t="shared" si="0"/>
        <v/>
      </c>
    </row>
    <row r="24" spans="1:1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5" t="str">
        <f>IFERROR(VLOOKUP(H24,'Ex Rate'!A$3:B$7,2,FALSE)*I24,"")</f>
        <v/>
      </c>
      <c r="K24" s="12" t="str">
        <f t="shared" si="0"/>
        <v/>
      </c>
    </row>
    <row r="25" spans="1:1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5" t="str">
        <f>IFERROR(VLOOKUP(H25,'Ex Rate'!A$3:B$7,2,FALSE)*I25,"")</f>
        <v/>
      </c>
      <c r="K25" s="12" t="str">
        <f t="shared" si="0"/>
        <v/>
      </c>
    </row>
    <row r="26" spans="1:1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5" t="str">
        <f>IFERROR(VLOOKUP(H26,'Ex Rate'!A$3:B$7,2,FALSE)*I26,"")</f>
        <v/>
      </c>
      <c r="K26" s="12" t="str">
        <f t="shared" si="0"/>
        <v/>
      </c>
    </row>
    <row r="27" spans="1:1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5" t="str">
        <f>IFERROR(VLOOKUP(H27,'Ex Rate'!A$3:B$7,2,FALSE)*I27,"")</f>
        <v/>
      </c>
      <c r="K27" s="12" t="str">
        <f t="shared" si="0"/>
        <v/>
      </c>
    </row>
    <row r="28" spans="1:1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5" t="str">
        <f>IFERROR(VLOOKUP(H28,'Ex Rate'!A$3:B$7,2,FALSE)*I28,"")</f>
        <v/>
      </c>
      <c r="K28" s="12" t="str">
        <f t="shared" si="0"/>
        <v/>
      </c>
    </row>
    <row r="29" spans="1:1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5" t="str">
        <f>IFERROR(VLOOKUP(H29,'Ex Rate'!A$3:B$7,2,FALSE)*I29,"")</f>
        <v/>
      </c>
      <c r="K29" s="12" t="str">
        <f t="shared" si="0"/>
        <v/>
      </c>
    </row>
    <row r="30" spans="1:1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5" t="str">
        <f>IFERROR(VLOOKUP(H30,'Ex Rate'!A$3:B$7,2,FALSE)*I30,"")</f>
        <v/>
      </c>
      <c r="K30" s="12" t="str">
        <f t="shared" si="0"/>
        <v/>
      </c>
    </row>
    <row r="31" spans="1:1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5" t="str">
        <f>IFERROR(VLOOKUP(H31,'Ex Rate'!A$3:B$7,2,FALSE)*I31,"")</f>
        <v/>
      </c>
      <c r="K31" s="12" t="str">
        <f t="shared" si="0"/>
        <v/>
      </c>
    </row>
    <row r="32" spans="1:1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5" t="str">
        <f>IFERROR(VLOOKUP(H32,'Ex Rate'!A$3:B$7,2,FALSE)*I32,"")</f>
        <v/>
      </c>
      <c r="K32" s="12" t="str">
        <f t="shared" si="0"/>
        <v/>
      </c>
    </row>
    <row r="33" spans="1:13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5" t="str">
        <f>IFERROR(VLOOKUP(H33,'Ex Rate'!A$3:B$7,2,FALSE)*I33,"")</f>
        <v/>
      </c>
      <c r="K33" s="12" t="str">
        <f t="shared" si="0"/>
        <v/>
      </c>
    </row>
    <row r="34" spans="1:13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5" t="str">
        <f>IFERROR(VLOOKUP(H34,'Ex Rate'!A$3:B$7,2,FALSE)*I34,"")</f>
        <v/>
      </c>
      <c r="K34" s="12" t="str">
        <f t="shared" si="0"/>
        <v/>
      </c>
    </row>
    <row r="35" spans="1:13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5" t="str">
        <f>IFERROR(VLOOKUP(H35,'Ex Rate'!A$3:B$7,2,FALSE)*I35,"")</f>
        <v/>
      </c>
      <c r="K35" s="12" t="str">
        <f t="shared" si="0"/>
        <v/>
      </c>
    </row>
    <row r="36" spans="1:13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5" t="str">
        <f>IFERROR(VLOOKUP(H36,'Ex Rate'!A$3:B$7,2,FALSE)*I36,"")</f>
        <v/>
      </c>
      <c r="K36" s="12" t="str">
        <f t="shared" si="0"/>
        <v/>
      </c>
    </row>
    <row r="38" spans="1:13" x14ac:dyDescent="0.3">
      <c r="A38" s="13" t="s">
        <v>16</v>
      </c>
    </row>
    <row r="39" spans="1:13" x14ac:dyDescent="0.3">
      <c r="A39" s="13" t="s">
        <v>17</v>
      </c>
      <c r="B39" s="1" t="s">
        <v>18</v>
      </c>
      <c r="I39" s="2"/>
      <c r="J39" s="2"/>
      <c r="K39" s="2"/>
      <c r="L39" s="2" t="s">
        <v>19</v>
      </c>
      <c r="M39" s="2"/>
    </row>
    <row r="40" spans="1:13" x14ac:dyDescent="0.3">
      <c r="A40" s="13" t="s">
        <v>20</v>
      </c>
      <c r="B40" s="1" t="s">
        <v>21</v>
      </c>
      <c r="I40" s="2"/>
      <c r="J40" s="2" t="s">
        <v>22</v>
      </c>
      <c r="K40" s="2"/>
      <c r="L40" s="2" t="s">
        <v>23</v>
      </c>
      <c r="M40" s="2"/>
    </row>
    <row r="41" spans="1:13" x14ac:dyDescent="0.3">
      <c r="A41" s="13" t="s">
        <v>24</v>
      </c>
      <c r="B41" s="1" t="s">
        <v>25</v>
      </c>
      <c r="I41" s="2"/>
      <c r="J41" s="2" t="s">
        <v>26</v>
      </c>
      <c r="K41" s="2"/>
      <c r="L41" s="2" t="s">
        <v>27</v>
      </c>
      <c r="M41" s="2"/>
    </row>
    <row r="42" spans="1:13" x14ac:dyDescent="0.3">
      <c r="A42" s="13" t="s">
        <v>28</v>
      </c>
      <c r="B42" s="1" t="s">
        <v>29</v>
      </c>
      <c r="I42" s="2"/>
      <c r="J42" s="2" t="s">
        <v>30</v>
      </c>
      <c r="K42" s="2"/>
      <c r="L42" s="2" t="s">
        <v>31</v>
      </c>
      <c r="M42" s="2"/>
    </row>
    <row r="43" spans="1:13" x14ac:dyDescent="0.3">
      <c r="A43" s="13" t="s">
        <v>32</v>
      </c>
      <c r="B43" s="1" t="s">
        <v>33</v>
      </c>
      <c r="I43" s="2"/>
      <c r="J43" s="2" t="s">
        <v>34</v>
      </c>
      <c r="K43" s="2"/>
      <c r="L43" s="2" t="s">
        <v>35</v>
      </c>
      <c r="M43" s="2"/>
    </row>
    <row r="44" spans="1:13" x14ac:dyDescent="0.3">
      <c r="A44" s="18" t="s">
        <v>36</v>
      </c>
      <c r="B44" s="1" t="s">
        <v>37</v>
      </c>
      <c r="I44" s="2"/>
      <c r="J44" s="2" t="s">
        <v>38</v>
      </c>
      <c r="K44" s="2"/>
      <c r="L44" s="2"/>
      <c r="M44" s="2"/>
    </row>
    <row r="45" spans="1:13" x14ac:dyDescent="0.3">
      <c r="I45" s="2"/>
      <c r="J45" s="2" t="s">
        <v>39</v>
      </c>
      <c r="K45" s="2"/>
      <c r="L45" s="2"/>
      <c r="M45" s="2"/>
    </row>
    <row r="46" spans="1:13" x14ac:dyDescent="0.3">
      <c r="I46" s="2"/>
      <c r="J46" s="2" t="s">
        <v>40</v>
      </c>
      <c r="K46" s="2"/>
      <c r="L46" s="2"/>
      <c r="M46" s="2"/>
    </row>
    <row r="47" spans="1:13" x14ac:dyDescent="0.3">
      <c r="I47" s="2"/>
      <c r="J47" s="2" t="s">
        <v>41</v>
      </c>
      <c r="K47" s="2"/>
      <c r="L47" s="2"/>
      <c r="M47" s="2"/>
    </row>
    <row r="48" spans="1:13" x14ac:dyDescent="0.3">
      <c r="I48" s="2"/>
      <c r="J48" s="2"/>
      <c r="K48" s="2"/>
      <c r="L48" s="2"/>
      <c r="M48" s="2"/>
    </row>
  </sheetData>
  <sheetProtection selectLockedCells="1"/>
  <dataValidations xWindow="560" yWindow="424" count="3">
    <dataValidation type="list" allowBlank="1" showInputMessage="1" showErrorMessage="1" sqref="D11:D36" xr:uid="{00000000-0002-0000-0000-000000000000}">
      <formula1>$J$40:$J$41</formula1>
    </dataValidation>
    <dataValidation type="list" allowBlank="1" showInputMessage="1" showErrorMessage="1" sqref="F11:F36" xr:uid="{00000000-0002-0000-0000-000001000000}">
      <formula1>$J$42:$J$47</formula1>
    </dataValidation>
    <dataValidation type="list" allowBlank="1" showInputMessage="1" showErrorMessage="1" sqref="H11:H36" xr:uid="{00000000-0002-0000-0000-000002000000}">
      <formula1>$L$39:$L$43</formula1>
    </dataValidation>
  </dataValidations>
  <pageMargins left="0.7" right="0.7" top="0.75" bottom="0.75" header="0.3" footer="0.3"/>
  <pageSetup orientation="portrait" r:id="rId1"/>
  <ignoredErrors>
    <ignoredError sqref="A39: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B6" sqref="B6"/>
    </sheetView>
  </sheetViews>
  <sheetFormatPr defaultColWidth="8.88671875" defaultRowHeight="14.4" x14ac:dyDescent="0.3"/>
  <cols>
    <col min="1" max="1" width="16.33203125" customWidth="1"/>
  </cols>
  <sheetData>
    <row r="1" spans="1:2" x14ac:dyDescent="0.3">
      <c r="A1" s="3"/>
    </row>
    <row r="2" spans="1:2" x14ac:dyDescent="0.3">
      <c r="A2" s="19" t="s">
        <v>42</v>
      </c>
      <c r="B2" s="20"/>
    </row>
    <row r="3" spans="1:2" x14ac:dyDescent="0.3">
      <c r="A3" s="3" t="s">
        <v>19</v>
      </c>
      <c r="B3" s="17"/>
    </row>
    <row r="4" spans="1:2" x14ac:dyDescent="0.3">
      <c r="A4" s="3" t="s">
        <v>23</v>
      </c>
      <c r="B4" s="17"/>
    </row>
    <row r="5" spans="1:2" x14ac:dyDescent="0.3">
      <c r="A5" s="3" t="s">
        <v>27</v>
      </c>
      <c r="B5" s="17"/>
    </row>
    <row r="6" spans="1:2" x14ac:dyDescent="0.3">
      <c r="A6" s="3" t="s">
        <v>31</v>
      </c>
      <c r="B6" s="17"/>
    </row>
    <row r="7" spans="1:2" x14ac:dyDescent="0.3">
      <c r="A7" s="14" t="s">
        <v>35</v>
      </c>
      <c r="B7" s="16">
        <v>1</v>
      </c>
    </row>
  </sheetData>
  <sheetProtection password="CC50" sheet="1" objects="1" scenarios="1" selectLockedCells="1"/>
  <mergeCells count="1"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CC5B4998917947BAFAC6AFEAA3102B" ma:contentTypeVersion="15" ma:contentTypeDescription="Create a new document." ma:contentTypeScope="" ma:versionID="8f481c0c2c86e8ac17fa2d305d739293">
  <xsd:schema xmlns:xsd="http://www.w3.org/2001/XMLSchema" xmlns:xs="http://www.w3.org/2001/XMLSchema" xmlns:p="http://schemas.microsoft.com/office/2006/metadata/properties" xmlns:ns2="90515142-e6db-4d98-9216-21f9efd946c7" xmlns:ns3="5647a6aa-edf5-4c38-918c-19179fde80ca" targetNamespace="http://schemas.microsoft.com/office/2006/metadata/properties" ma:root="true" ma:fieldsID="5214fdbe44602b40e47626f22d1a67e4" ns2:_="" ns3:_="">
    <xsd:import namespace="90515142-e6db-4d98-9216-21f9efd946c7"/>
    <xsd:import namespace="5647a6aa-edf5-4c38-918c-19179fde80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5142-e6db-4d98-9216-21f9efd94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0b704a9-bb0d-432e-b463-93e09f277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7a6aa-edf5-4c38-918c-19179fde80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beeecf0-1912-44a3-b837-e4ec1024b935}" ma:internalName="TaxCatchAll" ma:showField="CatchAllData" ma:web="5647a6aa-edf5-4c38-918c-19179fde80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47a6aa-edf5-4c38-918c-19179fde80ca" xsi:nil="true"/>
    <lcf76f155ced4ddcb4097134ff3c332f xmlns="90515142-e6db-4d98-9216-21f9efd946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36BF4C-138E-4390-8BA0-9B71B6B82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15142-e6db-4d98-9216-21f9efd946c7"/>
    <ds:schemaRef ds:uri="5647a6aa-edf5-4c38-918c-19179fde80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47C11C-0964-4A16-880F-F5FA0BAF5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5A3E8-D01A-4F6D-B4B5-BCAEE0B607EC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90515142-e6db-4d98-9216-21f9efd946c7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647a6aa-edf5-4c38-918c-19179fde80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Large Exposure</vt:lpstr>
      <vt:lpstr>Ex Rate</vt:lpstr>
      <vt:lpstr>'Large Exposure'!_ftn1</vt:lpstr>
      <vt:lpstr>'Large Exposure'!_ftnref1</vt:lpstr>
      <vt:lpstr>'Large Exposure'!Residence_of_Counterparty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Reid</dc:creator>
  <cp:keywords/>
  <dc:description/>
  <cp:lastModifiedBy>Kamoi Stennett</cp:lastModifiedBy>
  <cp:revision/>
  <dcterms:created xsi:type="dcterms:W3CDTF">2018-11-21T14:05:59Z</dcterms:created>
  <dcterms:modified xsi:type="dcterms:W3CDTF">2025-03-13T19:24:10Z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0x010100DCCC5B4998917947BAFAC6AFEAA3102B</vt:lpwstr>
  </property>
  <property fmtid="{D5CDD505-2E9C-101B-9397-08002B2CF9AE}" pid="3" name="Order">
    <vt:r8>6256100</vt:r8>
  </property>
  <property fmtid="{D5CDD505-2E9C-101B-9397-08002B2CF9AE}" pid="4" name="MediaServiceImageTags">
    <vt:lpwstr/>
  </property>
</Properties>
</file>